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NdnTQX4DHj7hiGdasZZh86QUTpiuigdsI7u5qKQc+Hg="/>
    </ext>
  </extLst>
</workbook>
</file>

<file path=xl/sharedStrings.xml><?xml version="1.0" encoding="utf-8"?>
<sst xmlns="http://schemas.openxmlformats.org/spreadsheetml/2006/main" count="265" uniqueCount="240">
  <si>
    <t>PROGRAMA OPERATIVO ANUAL (POA) / MATRIZ DE INDICADORES DE RESULTADOS (MIR)</t>
  </si>
  <si>
    <t>EJE:</t>
  </si>
  <si>
    <t>1. Gobierno Inteligente y Estado de Derecho</t>
  </si>
  <si>
    <t>UNIDAD ADMINISTRATIVA QUE ELABORA:</t>
  </si>
  <si>
    <t xml:space="preserve">Sindicatura Municipal 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</si>
  <si>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</si>
  <si>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</si>
  <si>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</si>
  <si>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</si>
  <si>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</si>
  <si>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</si>
  <si>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</si>
  <si>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</si>
  <si>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</si>
  <si>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</si>
  <si>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</si>
  <si>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</si>
  <si>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</si>
  <si>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</si>
  <si>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</si>
  <si>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</si>
  <si>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</si>
  <si>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</si>
  <si>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Contribuir a la defensa jurídica del municipio fortaleciendo su capacidad institucional a través de la atención eficiente de los asuntos contenciosos.</t>
  </si>
  <si>
    <t>SI</t>
  </si>
  <si>
    <t>Asuntos contenciosos atendidos</t>
  </si>
  <si>
    <t>(Asuntos contenciosos atendidos/ Total de asuntos recibidos) × 100</t>
  </si>
  <si>
    <t>Porcentaje</t>
  </si>
  <si>
    <t>Anual</t>
  </si>
  <si>
    <t xml:space="preserve">Informes trimestrales y bitácoras de control. </t>
  </si>
  <si>
    <t>Contar con personal jurídico capacitado y recursos administrativos suficientes.</t>
  </si>
  <si>
    <t>PROPÓSITO 1</t>
  </si>
  <si>
    <t>Atender los asuntos contenciosos del municipio buscando resultados en favor de los intereses del mismo.</t>
  </si>
  <si>
    <t>Litigios ganados por el municipio respecto del total de asuntos contenciosos</t>
  </si>
  <si>
    <t>(Número de asuntos contenciosos resueltos favorablemente al municipio/ número de contenciosos recibidos)× 100</t>
  </si>
  <si>
    <t>Sistema físico y digital de expedientes, actas de resolución y reportes de seguimiento</t>
  </si>
  <si>
    <t>Se cuenta con personal capacitado y sistemas confiables de gestión de expedientes.</t>
  </si>
  <si>
    <t>COMPONENTE 1</t>
  </si>
  <si>
    <t>Dar seguimiento y representación jurídica en procedimientos contenciosos municipales.</t>
  </si>
  <si>
    <t>NO</t>
  </si>
  <si>
    <t>Asuntos contenciosos resueltos respecto al total de procedimientos contenciosos recibidos en el año.</t>
  </si>
  <si>
    <t>(Total de procedimientos contenciosos resueltos/ total de asuntos contenciosos recibidos en el año) ×100</t>
  </si>
  <si>
    <t xml:space="preserve">La Sindicatura Municipal cuenta con presupuesto suficiente para garantizar la atención completa y oportuna de los asuntos contenciosos. </t>
  </si>
  <si>
    <t>ACTIVIDAD 1.1</t>
  </si>
  <si>
    <t xml:space="preserve">Implementar y mantener un sistema físico y digital para la gestión de expedientes contenciosos. </t>
  </si>
  <si>
    <t>Porcentaje de expedientes contenciosos gestionados en el sistema físico y digital.</t>
  </si>
  <si>
    <t>(Total de expedientes contenciosos gestionados en el sistema físico y digital/ total de expedientes recibidos)×100</t>
  </si>
  <si>
    <t>Semestral</t>
  </si>
  <si>
    <t>Informes de gestión del sistema, bitacoras de expedientes recibidos.</t>
  </si>
  <si>
    <t>La Sindicatura Municipal cuenta con recursos humanos y tecnológicos suficientes para implementar y mantener un sistema físico y digital de gestión de expedientes contenciosos.</t>
  </si>
  <si>
    <t>ACTIVIDAD 1.2</t>
  </si>
  <si>
    <t>Atender de manera óptima los asuntos consultivos recibidos</t>
  </si>
  <si>
    <t>Asuntos consultivos atendidos</t>
  </si>
  <si>
    <t>(Total de asuntos consultivos atendidos/ total de asuntos consultivos recibidos)* 100</t>
  </si>
  <si>
    <t>TOTAL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</si>
  <si>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</si>
  <si>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</si>
  <si>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</si>
  <si>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</si>
  <si>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</si>
  <si>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</si>
  <si>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</si>
  <si>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</si>
  <si>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</si>
  <si>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</si>
  <si>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</si>
  <si>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</si>
  <si>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</si>
  <si>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</si>
  <si>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</si>
  <si>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</si>
  <si>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</si>
  <si>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Asuntos consultivos atendidos </t>
  </si>
  <si>
    <t>SOLICITUD DE PRESPUESTO (VARIACIONES)</t>
  </si>
  <si>
    <t>Eje:</t>
  </si>
  <si>
    <t>Gobierno inteligente y Estado de Derecho</t>
  </si>
  <si>
    <t>Dependencia:</t>
  </si>
  <si>
    <t>Sindicatura Municipal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</si>
  <si>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</si>
  <si>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</si>
  <si>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</si>
  <si>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</si>
  <si>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</si>
  <si>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</si>
  <si>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</si>
  <si>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Asuntos contenciosos atendidos.</t>
  </si>
  <si>
    <t>Materiales, utiles y equipos menores de oficina.</t>
  </si>
  <si>
    <t>Se requiere para la operación diaria del área, carpetas, hojas, bolígrafos, archivadores y consumibles que permiten integrar expedientes, realizar promociones y atender requerimientos.</t>
  </si>
  <si>
    <t>Monto solicitado</t>
  </si>
  <si>
    <t>Monto aprobado</t>
  </si>
  <si>
    <t>Materiales y utiles de impresión y reproducción.</t>
  </si>
  <si>
    <t xml:space="preserve">Necesarios para imprimir oficios, demandas, contestaciones, notificaciones y anexos que integran los expedientes. </t>
  </si>
  <si>
    <t xml:space="preserve">Materiales, utiles y equipos menores de tecnologias de la información y comunicaciones. </t>
  </si>
  <si>
    <t>Material impreso e información digital.</t>
  </si>
  <si>
    <t xml:space="preserve">Combustibles, lubricantes y aditivos. </t>
  </si>
  <si>
    <t>Para realizar traslados a juzgados, tribunales, notarías u otras dependencias donde deban atenderse diligencias contenciosas.</t>
  </si>
  <si>
    <t>Servicios legales, de contabilidad, auditoría y relacionados.</t>
  </si>
  <si>
    <t xml:space="preserve">Se requiere para realizar dictámenes jurídicos especializados de las diversas materias. </t>
  </si>
  <si>
    <t>Servicios de apoyo administrativo, traducción, fotocopiado e impresión.</t>
  </si>
  <si>
    <t>Para certificaciones, traducciones y copias de documentos solicitadas por autoridades judiciales.</t>
  </si>
  <si>
    <t>Pasajes terrestres.</t>
  </si>
  <si>
    <t>Permite la asistencia a audiencias, diligencias fuera del municipio o en zonas alejadas.</t>
  </si>
  <si>
    <t xml:space="preserve">Muebles de oficina y estanteria </t>
  </si>
  <si>
    <t>Necesarios para contar con escritorios, archiveros, estantes y mobiliario adecuado que permita organizar expedientes, y el archivo de acuerdo a su clasificacion, conservar documentación física, facilitar el acceso rápido a información jurídica y garantizar un entorno de trabajo ordenado que favorezca la atención oportuna de asuntos.</t>
  </si>
  <si>
    <t xml:space="preserve">Litigios ganados por el municipio respecto al total de asuntos contenciosos. </t>
  </si>
  <si>
    <t xml:space="preserve">Servicios legales, de contabilidad, auditoría y relacionados. </t>
  </si>
  <si>
    <t>Para contratar asesorías externas que fortalezcan las estrategias procesales en litigios relevantes y aumenten la probabilidad de éxito.</t>
  </si>
  <si>
    <t xml:space="preserve">Servicios de capacitación. </t>
  </si>
  <si>
    <t>Para asegurar la actualización continua del personal en pro de la defensa institucional, impactando directamente en el incremento de litigios ganados.</t>
  </si>
  <si>
    <t>Refacciones y accesorios menores de equipo de transporte</t>
  </si>
  <si>
    <t xml:space="preserve">Viaticos en el pais </t>
  </si>
  <si>
    <t>Se requieren para que el personal pueda asistir a audiencias, desahogo de pruebas, inspecciones o reuniones procesales fuera del municipio.</t>
  </si>
  <si>
    <t xml:space="preserve">Impuestos y derechos </t>
  </si>
  <si>
    <t>Necesarios para cubrir el pago de derechos procesales, certificaciones, copias certificadas y otros trámites oficiales que fortalecen la integración de expedientes y permiten ofrecer pruebas válidas, lo cual influye directamente en ganar litigios.</t>
  </si>
  <si>
    <t>Penas, multas, accesorios y actualizaciones</t>
  </si>
  <si>
    <t>Necesarios para cubrir las obligaciones derivadas de resoluciones judiciales cuando no sean favorables, evitando incrementos por actualizaciones o recargos que afecten las finanzas municipales.</t>
  </si>
  <si>
    <t>Equipo de cómputo y tecnologías de la información.</t>
  </si>
  <si>
    <t xml:space="preserve">Herramientas indispensables para redactar promociones, gestionar expedientes, realizar investigación jurídica y eficientar la gestion de archivo fisico y digital. </t>
  </si>
  <si>
    <t>Asuntos contenciosos resueltos respecto al total de procedimientos contenciosos municipales.</t>
  </si>
  <si>
    <t xml:space="preserve">Materiales, útiles y equipos menores de oficina. </t>
  </si>
  <si>
    <t>Permiten el orden correcto de expedientes, atención de plazos y emisión de oficios para avanzar en cada etapa del procedimiento.</t>
  </si>
  <si>
    <t>Refacciones y accesorios menores de equipo de cómputo y tecnologias de la información.</t>
  </si>
  <si>
    <t xml:space="preserve">Para mantener funcionales los sistemas utilizados en la gestión de los procedimientos (mpresoras, computadoras, discos externos) </t>
  </si>
  <si>
    <t xml:space="preserve">Servicios de apoyo administrativo, traducción, fotocopiado e impresión. </t>
  </si>
  <si>
    <t>Servicios postales y telegráficos.</t>
  </si>
  <si>
    <t>Útiles para enviar notificaciones oficiales, promociones y documentación a juzgados fuera del municipio.</t>
  </si>
  <si>
    <t>Reparación y mantenimiento de equipo de transporte.</t>
  </si>
  <si>
    <t>Para garantizar disponibilidad de vehículos oficiales empleados en traslados a diligencias y juzgados.</t>
  </si>
  <si>
    <t>Pasajes aereos.</t>
  </si>
  <si>
    <t>Requeridos para el traslado a otras entidades para audiencias, diligencias o reuniones procesales indispensables para avanzar en la resolución de los procedimientos.</t>
  </si>
  <si>
    <t>Sentencias y resoluciones por autoridad competente.</t>
  </si>
  <si>
    <t>Permite cubrir el pago de resoluciones, sentencias o montos establecidos por autoridad judicial cuando el municipio está obligado a cumplir determinaciones para dar por concluidos procedimientos.</t>
  </si>
  <si>
    <t>Equipo de comunicación y telecomunicación.</t>
  </si>
  <si>
    <t>Necesario para mantener comunicación directa con las dependencias del H. Ayuntamiento Constitucional, atender notificaciones electrónicas y garantizar seguimiento puntual de actuaciones que permiten acelerar la resolución de los procedimientos.</t>
  </si>
  <si>
    <t>Porcentaje de expedientes contenciosos gestionados en el sistema fisico y digital.</t>
  </si>
  <si>
    <t>Para digitalizar por medio de un sistema la organización interna de expedientes de las bitácoras y archivos físicos y digitales.</t>
  </si>
  <si>
    <t>Productos alimenticios para personas</t>
  </si>
  <si>
    <t>Especialmente cuando el personal debe extender horarios para asegurar continuidad en la carga.</t>
  </si>
  <si>
    <t>Se requieren para obtener asesoría técnica especializada en gestión documental, pago de servicios y honarios de notarias,  revisión de procedimientos y cumplimiento normativo en la implementación del sistema físico-digital.</t>
  </si>
  <si>
    <t>Servicios de capacitación</t>
  </si>
  <si>
    <t>Sistemas de aire acondicionado, calefacción y de refrigeración industrial y comercial</t>
  </si>
  <si>
    <t>Mantienen condiciones ambientales adecuadas para conservar expedientes físicos y proteger el funcionamiento de equipos de digitalización, evitando daños por humedad o temperatura.</t>
  </si>
  <si>
    <t>Materiales, útiles y equipos menores de oficina</t>
  </si>
  <si>
    <t xml:space="preserve">Necesarios para la operación diaria: carpetas, hojas, bolígrafos, organizadores y consumibles que permiten integrar expedientes, elaborar documentos jurídicos, responder requerimientos y mantener orden físico en la documentación, inlcluyendo las cajas del archivo. </t>
  </si>
  <si>
    <t>Material impreso e información digital</t>
  </si>
  <si>
    <t>Servicios legales, de contabilidad, auditoría y relacionados</t>
  </si>
  <si>
    <t>Mantienen actualizado al personal en materia jurídica, procesal, administrativa y normativa. Para elevar la eficiencia institucional.</t>
  </si>
  <si>
    <t>Viáticos en el país</t>
  </si>
  <si>
    <t>Para segurando presencia oportuna, cumplimiento de plazos y atención adecuada en procedimientos.</t>
  </si>
  <si>
    <t>Indispensable para operar sistemas institucionales, digitalizar archivos y asegurar trabajo eficiente en actividades consultivas.</t>
  </si>
  <si>
    <t>Total solicitado:</t>
  </si>
  <si>
    <t>CALENDARIO DE EJERCICIO DEL PRESUPUESTO (IDEAL)</t>
  </si>
  <si>
    <t>DESCRIPCION DEPENDENCIA</t>
  </si>
  <si>
    <t>DESCRIPCION CLASIFICADOR POR OBJETO DLE GASTO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</si>
  <si>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</si>
  <si>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</si>
  <si>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</si>
  <si>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</si>
  <si>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</si>
  <si>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</si>
  <si>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</si>
  <si>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</si>
  <si>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</si>
  <si>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</si>
  <si>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</si>
  <si>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</si>
  <si>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</si>
  <si>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EJE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</si>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</sst>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\ yyyy"/>
    <numFmt numFmtId="165" formatCode="[$$]#,##0.00"/>
    <numFmt numFmtId="166" formatCode="_-&quot;$&quot;* #,##0.00_-;\-&quot;$&quot;* #,##0.00_-;_-&quot;$&quot;* &quot;-&quot;??_-;_-@"/>
    <numFmt numFmtId="167" formatCode="_-&quot;$&quot;* #,##0_-;_-&quot;$&quot;* \-#,##0_-;_-&quot;$&quot;* &quot;-&quot;??_-;_-@"/>
    <numFmt numFmtId="168" formatCode="&quot;$&quot;#,##0.00"/>
    <numFmt numFmtId="169" formatCode="&quot;$&quot;#,##0.00;[Red]\-&quot;$&quot;#,##0.00"/>
  </numFmts>
  <fonts count="16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Cambria"/>
    </font>
    <font>
      <sz val="11.0"/>
      <color theme="1"/>
      <name val="Cambria"/>
    </font>
    <font>
      <b/>
      <sz val="11.0"/>
      <color theme="1"/>
      <name val="Arial"/>
    </font>
    <font>
      <color theme="1"/>
      <name val="Arial"/>
    </font>
    <font>
      <sz val="11.0"/>
      <color theme="1"/>
      <name val="Helvetica Neue"/>
    </font>
    <font>
      <sz val="11.0"/>
      <color rgb="FF000000"/>
      <name val="Arial"/>
    </font>
    <font>
      <b/>
      <sz val="15.0"/>
      <color theme="1"/>
      <name val="Montserrat"/>
    </font>
    <font>
      <b/>
      <sz val="8.0"/>
      <color theme="1"/>
      <name val="Tahoma"/>
    </font>
    <font>
      <b/>
      <sz val="11.0"/>
      <color rgb="FFFFFFFF"/>
      <name val="Montserrat"/>
    </font>
    <font>
      <sz val="9.0"/>
      <color theme="1"/>
      <name val="Montserrat"/>
    </font>
  </fonts>
  <fills count="18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BF238"/>
        <bgColor rgb="FFFBF238"/>
      </patternFill>
    </fill>
    <fill>
      <patternFill patternType="solid">
        <fgColor rgb="FFDAF2EF"/>
        <bgColor rgb="FFDAF2EF"/>
      </patternFill>
    </fill>
    <fill>
      <patternFill patternType="solid">
        <fgColor rgb="FFD8D8D8"/>
        <bgColor rgb="FFD8D8D8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</fills>
  <borders count="49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21" fillId="0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1" numFmtId="0" xfId="0" applyAlignment="1" applyBorder="1" applyFont="1">
      <alignment shrinkToFit="0" vertical="center" wrapText="1"/>
    </xf>
    <xf borderId="25" fillId="0" fontId="1" numFmtId="166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4" numFmtId="0" xfId="0" applyFont="1"/>
    <xf borderId="0" fillId="0" fontId="5" numFmtId="0" xfId="0" applyFont="1"/>
    <xf borderId="19" fillId="3" fontId="2" numFmtId="0" xfId="0" applyAlignment="1" applyBorder="1" applyFill="1" applyFont="1">
      <alignment horizontal="center" shrinkToFit="0" vertical="center" wrapText="1"/>
    </xf>
    <xf borderId="26" fillId="0" fontId="1" numFmtId="0" xfId="0" applyAlignment="1" applyBorder="1" applyFont="1">
      <alignment shrinkToFit="0" vertical="center" wrapText="1"/>
    </xf>
    <xf borderId="27" fillId="4" fontId="5" numFmtId="0" xfId="0" applyAlignment="1" applyBorder="1" applyFill="1" applyFont="1">
      <alignment horizontal="center" vertical="center"/>
    </xf>
    <xf borderId="28" fillId="4" fontId="5" numFmtId="166" xfId="0" applyAlignment="1" applyBorder="1" applyFont="1" applyNumberFormat="1">
      <alignment horizontal="left" vertical="center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165" xfId="0" applyAlignment="1" applyFont="1" applyNumberFormat="1">
      <alignment vertical="bottom"/>
    </xf>
    <xf borderId="29" fillId="0" fontId="3" numFmtId="0" xfId="0" applyBorder="1" applyFont="1"/>
    <xf borderId="30" fillId="0" fontId="3" numFmtId="0" xfId="0" applyBorder="1" applyFont="1"/>
    <xf borderId="25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0" fillId="0" fontId="1" numFmtId="0" xfId="0" applyAlignment="1" applyFont="1">
      <alignment horizontal="center" shrinkToFit="0" wrapText="1"/>
    </xf>
    <xf borderId="0" fillId="0" fontId="1" numFmtId="167" xfId="0" applyAlignment="1" applyFont="1" applyNumberFormat="1">
      <alignment horizontal="center" shrinkToFit="0" wrapText="1"/>
    </xf>
    <xf borderId="0" fillId="0" fontId="1" numFmtId="10" xfId="0" applyAlignment="1" applyFont="1" applyNumberFormat="1">
      <alignment horizontal="right" shrinkToFit="0" wrapText="1"/>
    </xf>
    <xf borderId="0" fillId="0" fontId="1" numFmtId="168" xfId="0" applyAlignment="1" applyFont="1" applyNumberFormat="1">
      <alignment horizontal="right" shrinkToFit="0" wrapText="1"/>
    </xf>
    <xf borderId="0" fillId="0" fontId="1" numFmtId="168" xfId="0" applyAlignment="1" applyFont="1" applyNumberFormat="1">
      <alignment shrinkToFit="0" vertical="center" wrapText="1"/>
    </xf>
    <xf borderId="27" fillId="4" fontId="5" numFmtId="0" xfId="0" applyAlignment="1" applyBorder="1" applyFont="1">
      <alignment horizontal="center"/>
    </xf>
    <xf borderId="33" fillId="4" fontId="5" numFmtId="0" xfId="0" applyAlignment="1" applyBorder="1" applyFont="1">
      <alignment horizontal="center" vertical="center"/>
    </xf>
    <xf borderId="34" fillId="4" fontId="5" numFmtId="0" xfId="0" applyAlignment="1" applyBorder="1" applyFont="1">
      <alignment horizontal="center" shrinkToFit="0" vertical="center" wrapText="1"/>
    </xf>
    <xf borderId="35" fillId="4" fontId="5" numFmtId="166" xfId="0" applyAlignment="1" applyBorder="1" applyFont="1" applyNumberFormat="1">
      <alignment horizontal="left" vertical="center"/>
    </xf>
    <xf borderId="27" fillId="4" fontId="5" numFmtId="0" xfId="0" applyAlignment="1" applyBorder="1" applyFont="1">
      <alignment horizontal="center" shrinkToFit="0" vertical="center" wrapText="1"/>
    </xf>
    <xf borderId="19" fillId="4" fontId="2" numFmtId="0" xfId="0" applyAlignment="1" applyBorder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36" fillId="0" fontId="1" numFmtId="166" xfId="0" applyAlignment="1" applyBorder="1" applyFont="1" applyNumberFormat="1">
      <alignment shrinkToFit="0" vertical="center" wrapText="1"/>
    </xf>
    <xf borderId="31" fillId="0" fontId="1" numFmtId="0" xfId="0" applyAlignment="1" applyBorder="1" applyFont="1">
      <alignment shrinkToFit="0" vertical="center" wrapText="1"/>
    </xf>
    <xf borderId="24" fillId="0" fontId="3" numFmtId="0" xfId="0" applyBorder="1" applyFont="1"/>
    <xf borderId="28" fillId="4" fontId="5" numFmtId="166" xfId="0" applyAlignment="1" applyBorder="1" applyFont="1" applyNumberFormat="1">
      <alignment horizontal="left"/>
    </xf>
    <xf borderId="37" fillId="0" fontId="3" numFmtId="0" xfId="0" applyBorder="1" applyFont="1"/>
    <xf borderId="38" fillId="0" fontId="3" numFmtId="0" xfId="0" applyBorder="1" applyFont="1"/>
    <xf borderId="19" fillId="5" fontId="2" numFmtId="0" xfId="0" applyAlignment="1" applyBorder="1" applyFill="1" applyFont="1">
      <alignment horizontal="center" shrinkToFit="0" vertical="center" wrapText="1"/>
    </xf>
    <xf borderId="30" fillId="0" fontId="1" numFmtId="2" xfId="0" applyAlignment="1" applyBorder="1" applyFont="1" applyNumberFormat="1">
      <alignment horizontal="center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1" fillId="0" fontId="1" numFmtId="9" xfId="0" applyAlignment="1" applyBorder="1" applyFont="1" applyNumberFormat="1">
      <alignment horizontal="center" shrinkToFit="0" vertical="center" wrapText="1"/>
    </xf>
    <xf borderId="32" fillId="0" fontId="1" numFmtId="0" xfId="0" applyAlignment="1" applyBorder="1" applyFont="1">
      <alignment shrinkToFit="0" vertical="center" wrapText="1"/>
    </xf>
    <xf borderId="39" fillId="4" fontId="5" numFmtId="166" xfId="0" applyAlignment="1" applyBorder="1" applyFont="1" applyNumberFormat="1">
      <alignment horizontal="left" vertical="center"/>
    </xf>
    <xf borderId="0" fillId="0" fontId="1" numFmtId="167" xfId="0" applyAlignment="1" applyFont="1" applyNumberFormat="1">
      <alignment shrinkToFit="0" vertical="center" wrapText="1"/>
    </xf>
    <xf borderId="28" fillId="4" fontId="5" numFmtId="166" xfId="0" applyAlignment="1" applyBorder="1" applyFont="1" applyNumberFormat="1">
      <alignment vertical="center"/>
    </xf>
    <xf borderId="40" fillId="0" fontId="3" numFmtId="0" xfId="0" applyBorder="1" applyFont="1"/>
    <xf borderId="0" fillId="0" fontId="1" numFmtId="166" xfId="0" applyAlignment="1" applyFont="1" applyNumberFormat="1">
      <alignment shrinkToFit="0" vertical="center" wrapText="1"/>
    </xf>
    <xf borderId="0" fillId="0" fontId="1" numFmtId="2" xfId="0" applyAlignment="1" applyFont="1" applyNumberFormat="1">
      <alignment shrinkToFit="0" vertical="center" wrapText="1"/>
    </xf>
    <xf borderId="8" fillId="2" fontId="1" numFmtId="166" xfId="0" applyAlignment="1" applyBorder="1" applyFont="1" applyNumberFormat="1">
      <alignment shrinkToFit="0" vertical="center" wrapText="1"/>
    </xf>
    <xf borderId="0" fillId="0" fontId="1" numFmtId="9" xfId="0" applyAlignment="1" applyFont="1" applyNumberFormat="1">
      <alignment shrinkToFit="0" vertical="center" wrapText="1"/>
    </xf>
    <xf borderId="0" fillId="0" fontId="1" numFmtId="0" xfId="0" applyFont="1"/>
    <xf borderId="41" fillId="2" fontId="2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43" fillId="0" fontId="3" numFmtId="0" xfId="0" applyBorder="1" applyFont="1"/>
    <xf borderId="27" fillId="0" fontId="1" numFmtId="0" xfId="0" applyAlignment="1" applyBorder="1" applyFont="1">
      <alignment vertical="center"/>
    </xf>
    <xf borderId="27" fillId="0" fontId="1" numFmtId="0" xfId="0" applyBorder="1" applyFont="1"/>
    <xf borderId="27" fillId="0" fontId="1" numFmtId="10" xfId="0" applyBorder="1" applyFont="1" applyNumberFormat="1"/>
    <xf borderId="27" fillId="0" fontId="1" numFmtId="0" xfId="0" applyAlignment="1" applyBorder="1" applyFont="1">
      <alignment shrinkToFit="0" vertical="center" wrapText="1"/>
    </xf>
    <xf borderId="24" fillId="0" fontId="1" numFmtId="0" xfId="0" applyAlignment="1" applyBorder="1" applyFont="1">
      <alignment vertical="center"/>
    </xf>
    <xf borderId="27" fillId="0" fontId="1" numFmtId="9" xfId="0" applyBorder="1" applyFont="1" applyNumberFormat="1"/>
    <xf borderId="0" fillId="0" fontId="1" numFmtId="166" xfId="0" applyFont="1" applyNumberFormat="1"/>
    <xf borderId="0" fillId="0" fontId="1" numFmtId="10" xfId="0" applyFont="1" applyNumberForma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27" fillId="6" fontId="6" numFmtId="0" xfId="0" applyAlignment="1" applyBorder="1" applyFill="1" applyFont="1">
      <alignment shrinkToFit="0" wrapText="1"/>
    </xf>
    <xf borderId="28" fillId="6" fontId="7" numFmtId="0" xfId="0" applyAlignment="1" applyBorder="1" applyFont="1">
      <alignment vertical="top"/>
    </xf>
    <xf borderId="39" fillId="0" fontId="3" numFmtId="0" xfId="0" applyBorder="1" applyFont="1"/>
    <xf borderId="44" fillId="0" fontId="3" numFmtId="0" xfId="0" applyBorder="1" applyFont="1"/>
    <xf borderId="27" fillId="7" fontId="6" numFmtId="0" xfId="0" applyAlignment="1" applyBorder="1" applyFill="1" applyFont="1">
      <alignment shrinkToFit="0" wrapText="1"/>
    </xf>
    <xf borderId="28" fillId="7" fontId="7" numFmtId="0" xfId="0" applyAlignment="1" applyBorder="1" applyFont="1">
      <alignment vertical="top"/>
    </xf>
    <xf borderId="27" fillId="6" fontId="6" numFmtId="166" xfId="0" applyAlignment="1" applyBorder="1" applyFont="1" applyNumberFormat="1">
      <alignment horizontal="center" shrinkToFit="0" wrapText="1"/>
    </xf>
    <xf borderId="27" fillId="6" fontId="6" numFmtId="0" xfId="0" applyAlignment="1" applyBorder="1" applyFont="1">
      <alignment horizontal="center" shrinkToFit="0" wrapText="1"/>
    </xf>
    <xf borderId="34" fillId="2" fontId="8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shrinkToFit="0" vertical="center" wrapText="1"/>
    </xf>
    <xf borderId="27" fillId="7" fontId="5" numFmtId="0" xfId="0" applyAlignment="1" applyBorder="1" applyFont="1">
      <alignment horizontal="center" vertical="center"/>
    </xf>
    <xf borderId="27" fillId="0" fontId="5" numFmtId="166" xfId="0" applyAlignment="1" applyBorder="1" applyFont="1" applyNumberFormat="1">
      <alignment horizontal="left" vertical="center"/>
    </xf>
    <xf borderId="28" fillId="0" fontId="5" numFmtId="166" xfId="0" applyAlignment="1" applyBorder="1" applyFont="1" applyNumberFormat="1">
      <alignment horizontal="left" vertical="center"/>
    </xf>
    <xf borderId="27" fillId="0" fontId="5" numFmtId="0" xfId="0" applyAlignment="1" applyBorder="1" applyFont="1">
      <alignment shrinkToFit="0" wrapText="1"/>
    </xf>
    <xf borderId="0" fillId="0" fontId="1" numFmtId="165" xfId="0" applyFont="1" applyNumberFormat="1"/>
    <xf borderId="27" fillId="0" fontId="5" numFmtId="0" xfId="0" applyAlignment="1" applyBorder="1" applyFont="1">
      <alignment shrinkToFit="0" vertical="center" wrapText="1"/>
    </xf>
    <xf borderId="0" fillId="0" fontId="2" numFmtId="0" xfId="0" applyFont="1"/>
    <xf borderId="0" fillId="0" fontId="2" numFmtId="165" xfId="0" applyFont="1" applyNumberFormat="1"/>
    <xf borderId="44" fillId="0" fontId="5" numFmtId="0" xfId="0" applyAlignment="1" applyBorder="1" applyFont="1">
      <alignment horizontal="left" shrinkToFit="0" wrapText="1"/>
    </xf>
    <xf borderId="27" fillId="8" fontId="5" numFmtId="0" xfId="0" applyAlignment="1" applyBorder="1" applyFill="1" applyFont="1">
      <alignment shrinkToFit="0" vertical="center" wrapText="1"/>
    </xf>
    <xf borderId="44" fillId="0" fontId="5" numFmtId="0" xfId="0" applyBorder="1" applyFont="1"/>
    <xf borderId="27" fillId="7" fontId="5" numFmtId="0" xfId="0" applyAlignment="1" applyBorder="1" applyFont="1">
      <alignment horizontal="center"/>
    </xf>
    <xf borderId="27" fillId="8" fontId="5" numFmtId="0" xfId="0" applyBorder="1" applyFont="1"/>
    <xf borderId="33" fillId="0" fontId="5" numFmtId="0" xfId="0" applyAlignment="1" applyBorder="1" applyFont="1">
      <alignment vertical="center"/>
    </xf>
    <xf borderId="34" fillId="0" fontId="5" numFmtId="0" xfId="0" applyAlignment="1" applyBorder="1" applyFont="1">
      <alignment shrinkToFit="0" vertical="center" wrapText="1"/>
    </xf>
    <xf borderId="33" fillId="9" fontId="5" numFmtId="0" xfId="0" applyAlignment="1" applyBorder="1" applyFill="1" applyFont="1">
      <alignment horizontal="center" vertical="center"/>
    </xf>
    <xf borderId="34" fillId="0" fontId="5" numFmtId="0" xfId="0" applyAlignment="1" applyBorder="1" applyFont="1">
      <alignment shrinkToFit="0" wrapText="1"/>
    </xf>
    <xf borderId="34" fillId="9" fontId="5" numFmtId="0" xfId="0" applyAlignment="1" applyBorder="1" applyFont="1">
      <alignment horizontal="center" shrinkToFit="0" vertical="center" wrapText="1"/>
    </xf>
    <xf borderId="33" fillId="0" fontId="5" numFmtId="166" xfId="0" applyAlignment="1" applyBorder="1" applyFont="1" applyNumberFormat="1">
      <alignment horizontal="left" vertical="center"/>
    </xf>
    <xf borderId="35" fillId="0" fontId="5" numFmtId="166" xfId="0" applyAlignment="1" applyBorder="1" applyFont="1" applyNumberFormat="1">
      <alignment horizontal="left" vertical="center"/>
    </xf>
    <xf borderId="0" fillId="0" fontId="9" numFmtId="0" xfId="0" applyFont="1"/>
    <xf borderId="27" fillId="9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45" fillId="0" fontId="3" numFmtId="0" xfId="0" applyBorder="1" applyFont="1"/>
    <xf borderId="27" fillId="6" fontId="5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left" shrinkToFit="0" vertical="center" wrapText="1"/>
    </xf>
    <xf borderId="34" fillId="10" fontId="8" numFmtId="0" xfId="0" applyAlignment="1" applyBorder="1" applyFill="1" applyFont="1">
      <alignment horizontal="center" shrinkToFit="0" vertical="center" wrapText="1"/>
    </xf>
    <xf borderId="27" fillId="9" fontId="5" numFmtId="0" xfId="0" applyAlignment="1" applyBorder="1" applyFont="1">
      <alignment horizontal="center" vertical="center"/>
    </xf>
    <xf borderId="27" fillId="0" fontId="5" numFmtId="0" xfId="0" applyAlignment="1" applyBorder="1" applyFont="1">
      <alignment horizontal="left" vertical="center"/>
    </xf>
    <xf borderId="27" fillId="0" fontId="5" numFmtId="166" xfId="0" applyAlignment="1" applyBorder="1" applyFont="1" applyNumberFormat="1">
      <alignment horizontal="left"/>
    </xf>
    <xf borderId="28" fillId="0" fontId="5" numFmtId="166" xfId="0" applyAlignment="1" applyBorder="1" applyFont="1" applyNumberFormat="1">
      <alignment horizontal="left"/>
    </xf>
    <xf borderId="0" fillId="0" fontId="5" numFmtId="0" xfId="0" applyAlignment="1" applyFont="1">
      <alignment horizontal="left" vertical="center"/>
    </xf>
    <xf borderId="25" fillId="0" fontId="1" numFmtId="0" xfId="0" applyBorder="1" applyFont="1"/>
    <xf borderId="27" fillId="0" fontId="5" numFmtId="0" xfId="0" applyAlignment="1" applyBorder="1" applyFont="1">
      <alignment vertical="center"/>
    </xf>
    <xf borderId="0" fillId="0" fontId="10" numFmtId="0" xfId="0" applyAlignment="1" applyFont="1">
      <alignment horizontal="left" shrinkToFit="0" vertical="center" wrapText="1"/>
    </xf>
    <xf borderId="27" fillId="0" fontId="11" numFmtId="0" xfId="0" applyAlignment="1" applyBorder="1" applyFont="1">
      <alignment vertical="center"/>
    </xf>
    <xf borderId="27" fillId="6" fontId="5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shrinkToFit="0" vertical="center" wrapText="1"/>
    </xf>
    <xf borderId="34" fillId="4" fontId="8" numFmtId="0" xfId="0" applyAlignment="1" applyBorder="1" applyFont="1">
      <alignment horizontal="center" shrinkToFit="0" vertical="center" wrapText="1"/>
    </xf>
    <xf borderId="44" fillId="0" fontId="5" numFmtId="166" xfId="0" applyAlignment="1" applyBorder="1" applyFont="1" applyNumberFormat="1">
      <alignment horizontal="left" vertical="center"/>
    </xf>
    <xf borderId="39" fillId="0" fontId="5" numFmtId="166" xfId="0" applyAlignment="1" applyBorder="1" applyFont="1" applyNumberFormat="1">
      <alignment horizontal="left" vertical="center"/>
    </xf>
    <xf borderId="27" fillId="8" fontId="5" numFmtId="169" xfId="0" applyAlignment="1" applyBorder="1" applyFont="1" applyNumberFormat="1">
      <alignment horizontal="left" vertical="center"/>
    </xf>
    <xf borderId="0" fillId="0" fontId="7" numFmtId="0" xfId="0" applyAlignment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34" fillId="11" fontId="8" numFmtId="0" xfId="0" applyAlignment="1" applyBorder="1" applyFill="1" applyFont="1">
      <alignment horizontal="center" shrinkToFit="0" vertical="center" wrapText="1"/>
    </xf>
    <xf borderId="44" fillId="0" fontId="5" numFmtId="0" xfId="0" applyAlignment="1" applyBorder="1" applyFont="1">
      <alignment horizontal="left" shrinkToFit="0" vertical="center" wrapText="1"/>
    </xf>
    <xf borderId="27" fillId="0" fontId="5" numFmtId="166" xfId="0" applyAlignment="1" applyBorder="1" applyFont="1" applyNumberFormat="1">
      <alignment vertical="center"/>
    </xf>
    <xf borderId="28" fillId="0" fontId="5" numFmtId="166" xfId="0" applyAlignment="1" applyBorder="1" applyFont="1" applyNumberFormat="1">
      <alignment vertical="center"/>
    </xf>
    <xf borderId="27" fillId="8" fontId="5" numFmtId="0" xfId="0" applyAlignment="1" applyBorder="1" applyFont="1">
      <alignment horizontal="left"/>
    </xf>
    <xf borderId="34" fillId="12" fontId="8" numFmtId="0" xfId="0" applyAlignment="1" applyBorder="1" applyFill="1" applyFont="1">
      <alignment horizontal="center" shrinkToFit="0" vertical="center" wrapText="1"/>
    </xf>
    <xf borderId="27" fillId="8" fontId="5" numFmtId="0" xfId="0" applyAlignment="1" applyBorder="1" applyFont="1">
      <alignment horizontal="center" vertical="center"/>
    </xf>
    <xf borderId="27" fillId="0" fontId="5" numFmtId="0" xfId="0" applyAlignment="1" applyBorder="1" applyFont="1">
      <alignment horizontal="left" shrinkToFit="0" wrapText="1"/>
    </xf>
    <xf borderId="0" fillId="0" fontId="1" numFmtId="169" xfId="0" applyFont="1" applyNumberFormat="1"/>
    <xf borderId="0" fillId="0" fontId="2" numFmtId="0" xfId="0" applyAlignment="1" applyFont="1">
      <alignment horizontal="right" shrinkToFit="0" wrapText="1"/>
    </xf>
    <xf borderId="0" fillId="0" fontId="1" numFmtId="165" xfId="0" applyAlignment="1" applyFont="1" applyNumberFormat="1">
      <alignment shrinkToFit="0" vertical="top" wrapText="1"/>
    </xf>
    <xf borderId="0" fillId="0" fontId="1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27" fillId="13" fontId="13" numFmtId="0" xfId="0" applyAlignment="1" applyBorder="1" applyFill="1" applyFont="1">
      <alignment horizontal="center"/>
    </xf>
    <xf borderId="27" fillId="13" fontId="13" numFmtId="166" xfId="0" applyAlignment="1" applyBorder="1" applyFont="1" applyNumberFormat="1">
      <alignment horizont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46" fillId="14" fontId="14" numFmtId="0" xfId="0" applyAlignment="1" applyBorder="1" applyFill="1" applyFont="1">
      <alignment horizontal="center"/>
    </xf>
    <xf borderId="46" fillId="14" fontId="14" numFmtId="0" xfId="0" applyAlignment="1" applyBorder="1" applyFont="1">
      <alignment horizontal="center" vertical="center"/>
    </xf>
    <xf borderId="46" fillId="15" fontId="15" numFmtId="0" xfId="0" applyBorder="1" applyFill="1" applyFont="1"/>
    <xf borderId="47" fillId="15" fontId="5" numFmtId="0" xfId="0" applyAlignment="1" applyBorder="1" applyFont="1">
      <alignment horizontal="center" shrinkToFit="0" vertical="center" wrapText="1"/>
    </xf>
    <xf borderId="48" fillId="0" fontId="3" numFmtId="0" xfId="0" applyBorder="1" applyFont="1"/>
    <xf borderId="46" fillId="16" fontId="15" numFmtId="0" xfId="0" applyBorder="1" applyFill="1" applyFont="1"/>
    <xf borderId="47" fillId="16" fontId="5" numFmtId="0" xfId="0" applyAlignment="1" applyBorder="1" applyFont="1">
      <alignment horizontal="center" shrinkToFit="0" vertical="center" wrapText="1"/>
    </xf>
    <xf borderId="46" fillId="9" fontId="15" numFmtId="0" xfId="0" applyBorder="1" applyFont="1"/>
    <xf borderId="47" fillId="9" fontId="5" numFmtId="0" xfId="0" applyAlignment="1" applyBorder="1" applyFont="1">
      <alignment horizontal="center" shrinkToFit="0" vertical="center" wrapText="1"/>
    </xf>
    <xf borderId="46" fillId="6" fontId="15" numFmtId="0" xfId="0" applyBorder="1" applyFont="1"/>
    <xf borderId="47" fillId="6" fontId="5" numFmtId="0" xfId="0" applyAlignment="1" applyBorder="1" applyFont="1">
      <alignment horizontal="center" shrinkToFit="0" vertical="center" wrapText="1"/>
    </xf>
    <xf borderId="46" fillId="7" fontId="15" numFmtId="0" xfId="0" applyBorder="1" applyFont="1"/>
    <xf borderId="47" fillId="7" fontId="5" numFmtId="0" xfId="0" applyAlignment="1" applyBorder="1" applyFont="1">
      <alignment horizontal="center" shrinkToFit="0" vertical="center" wrapText="1"/>
    </xf>
    <xf borderId="46" fillId="17" fontId="15" numFmtId="0" xfId="0" applyBorder="1" applyFill="1" applyFont="1"/>
    <xf borderId="47" fillId="17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1104900</xdr:colOff>
      <xdr:row>1</xdr:row>
      <xdr:rowOff>133350</xdr:rowOff>
    </xdr:from>
    <xdr:ext cx="1571625" cy="4953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1</xdr:row>
      <xdr:rowOff>28575</xdr:rowOff>
    </xdr:from>
    <xdr:ext cx="828675" cy="704850"/>
    <xdr:pic>
      <xdr:nvPicPr>
        <xdr:cNvPr descr="Gobierno de Puerto Vallarta (@GobVallarta) / X" id="0" name="image2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13"/>
    <col customWidth="1" min="2" max="2" width="33.13"/>
    <col customWidth="1" min="3" max="3" width="20.13"/>
    <col customWidth="1" min="4" max="4" width="34.88"/>
    <col customWidth="1" min="5" max="5" width="42.0"/>
    <col customWidth="1" min="6" max="6" width="14.63"/>
    <col customWidth="1" min="7" max="7" width="19.13"/>
    <col customWidth="1" min="8" max="8" width="22.0"/>
    <col customWidth="1" min="9" max="9" width="21.88"/>
    <col customWidth="1" min="10" max="10" width="29.63"/>
    <col customWidth="1" min="11" max="11" width="31.13"/>
    <col customWidth="1" min="12" max="12" width="24.88"/>
    <col customWidth="1" min="13" max="14" width="10.63"/>
    <col customWidth="1" min="15" max="15" width="16.13"/>
    <col customWidth="1" min="16" max="17" width="10.63"/>
    <col customWidth="1" min="18" max="18" width="14.5"/>
    <col customWidth="1" min="19" max="19" width="19.0"/>
    <col customWidth="1" min="20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2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3" t="s">
        <v>1</v>
      </c>
      <c r="B8" s="4" t="s">
        <v>2</v>
      </c>
      <c r="C8" s="1"/>
      <c r="D8" s="3" t="s">
        <v>3</v>
      </c>
      <c r="E8" s="5" t="s">
        <v>4</v>
      </c>
      <c r="F8" s="6"/>
      <c r="G8" s="1"/>
      <c r="H8" s="3" t="s">
        <v>5</v>
      </c>
      <c r="I8" s="5">
        <v>2026.0</v>
      </c>
      <c r="J8" s="3" t="s">
        <v>6</v>
      </c>
      <c r="L8" s="7">
        <v>45931.0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" t="s">
        <v>7</v>
      </c>
      <c r="O9" s="9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"/>
      <c r="B10" s="10" t="s">
        <v>8</v>
      </c>
      <c r="C10" s="11" t="s">
        <v>9</v>
      </c>
      <c r="D10" s="12" t="s">
        <v>10</v>
      </c>
      <c r="E10" s="13"/>
      <c r="F10" s="13"/>
      <c r="G10" s="13"/>
      <c r="H10" s="13"/>
      <c r="I10" s="13"/>
      <c r="J10" s="14" t="s">
        <v>11</v>
      </c>
      <c r="K10" s="14" t="s">
        <v>12</v>
      </c>
      <c r="L10" s="14" t="s">
        <v>13</v>
      </c>
      <c r="M10" s="1"/>
      <c r="N10" s="15"/>
      <c r="O10" s="16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20" t="s">
        <v>17</v>
      </c>
      <c r="H11" s="21" t="s">
        <v>18</v>
      </c>
      <c r="I11" s="21" t="s">
        <v>19</v>
      </c>
      <c r="J11" s="22"/>
      <c r="K11" s="22"/>
      <c r="L11" s="22"/>
      <c r="M11" s="1"/>
      <c r="N11" s="23" t="s">
        <v>20</v>
      </c>
      <c r="O11" s="24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25" t="s">
        <v>22</v>
      </c>
      <c r="B12" s="26" t="s">
        <v>23</v>
      </c>
      <c r="C12" s="27" t="s">
        <v>24</v>
      </c>
      <c r="D12" s="28" t="s">
        <v>25</v>
      </c>
      <c r="E12" s="28" t="s">
        <v>26</v>
      </c>
      <c r="F12" s="28" t="s">
        <v>27</v>
      </c>
      <c r="G12" s="28" t="s">
        <v>28</v>
      </c>
      <c r="H12" s="29">
        <v>0.0</v>
      </c>
      <c r="I12" s="29">
        <v>1.0</v>
      </c>
      <c r="J12" s="28" t="s">
        <v>29</v>
      </c>
      <c r="K12" s="28" t="s">
        <v>30</v>
      </c>
      <c r="L12" s="30"/>
      <c r="M12" s="1"/>
      <c r="N12" s="31"/>
      <c r="O12" s="32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57.75" customHeight="1">
      <c r="A13" s="33"/>
      <c r="B13" s="17"/>
      <c r="C13" s="34"/>
      <c r="D13" s="22"/>
      <c r="E13" s="22"/>
      <c r="F13" s="22"/>
      <c r="G13" s="22"/>
      <c r="H13" s="22"/>
      <c r="I13" s="22"/>
      <c r="J13" s="22"/>
      <c r="K13" s="22"/>
      <c r="M13" s="1"/>
      <c r="N13" s="35"/>
      <c r="O13" s="36"/>
      <c r="P13" s="1"/>
      <c r="Q13" s="1"/>
      <c r="R13" s="37"/>
      <c r="S13" s="38"/>
      <c r="T13" s="38"/>
      <c r="U13" s="39"/>
      <c r="V13" s="1"/>
      <c r="W13" s="1"/>
      <c r="X13" s="1"/>
      <c r="Y13" s="1"/>
    </row>
    <row r="14">
      <c r="A14" s="40" t="s">
        <v>31</v>
      </c>
      <c r="B14" s="26" t="s">
        <v>32</v>
      </c>
      <c r="C14" s="27" t="s">
        <v>24</v>
      </c>
      <c r="D14" s="28" t="s">
        <v>33</v>
      </c>
      <c r="E14" s="28" t="s">
        <v>34</v>
      </c>
      <c r="F14" s="28" t="s">
        <v>27</v>
      </c>
      <c r="G14" s="28" t="s">
        <v>28</v>
      </c>
      <c r="H14" s="29">
        <v>0.0</v>
      </c>
      <c r="I14" s="29">
        <v>0.8</v>
      </c>
      <c r="J14" s="28" t="s">
        <v>35</v>
      </c>
      <c r="K14" s="28" t="s">
        <v>36</v>
      </c>
      <c r="L14" s="41"/>
      <c r="M14" s="1"/>
      <c r="N14" s="42"/>
      <c r="O14" s="43"/>
      <c r="P14" s="1"/>
      <c r="Q14" s="1"/>
      <c r="R14" s="44"/>
      <c r="S14" s="44"/>
      <c r="T14" s="45"/>
      <c r="U14" s="46"/>
      <c r="V14" s="46"/>
      <c r="W14" s="1"/>
      <c r="X14" s="1"/>
      <c r="Y14" s="1"/>
    </row>
    <row r="15">
      <c r="A15" s="47"/>
      <c r="B15" s="48"/>
      <c r="C15" s="49"/>
      <c r="D15" s="50"/>
      <c r="E15" s="50"/>
      <c r="F15" s="50"/>
      <c r="G15" s="50"/>
      <c r="H15" s="50"/>
      <c r="I15" s="50"/>
      <c r="J15" s="50"/>
      <c r="K15" s="50"/>
      <c r="L15" s="51"/>
      <c r="M15" s="1"/>
      <c r="N15" s="42"/>
      <c r="O15" s="43"/>
      <c r="P15" s="1"/>
      <c r="Q15" s="1"/>
      <c r="R15" s="52"/>
      <c r="S15" s="53"/>
      <c r="T15" s="54"/>
      <c r="U15" s="55"/>
      <c r="V15" s="56"/>
      <c r="W15" s="1"/>
      <c r="X15" s="1"/>
      <c r="Y15" s="1"/>
    </row>
    <row r="16" ht="11.25" customHeight="1">
      <c r="A16" s="47"/>
      <c r="B16" s="48"/>
      <c r="C16" s="49"/>
      <c r="D16" s="50"/>
      <c r="E16" s="50"/>
      <c r="F16" s="50"/>
      <c r="G16" s="50"/>
      <c r="H16" s="50"/>
      <c r="I16" s="50"/>
      <c r="J16" s="50"/>
      <c r="K16" s="50"/>
      <c r="L16" s="51"/>
      <c r="M16" s="1"/>
      <c r="N16" s="42"/>
      <c r="O16" s="43"/>
      <c r="P16" s="1"/>
      <c r="Q16" s="1"/>
      <c r="R16" s="52"/>
      <c r="S16" s="53"/>
      <c r="T16" s="54"/>
      <c r="U16" s="55"/>
      <c r="V16" s="56"/>
      <c r="W16" s="1"/>
      <c r="X16" s="1"/>
      <c r="Y16" s="1"/>
    </row>
    <row r="17" ht="11.25" customHeight="1">
      <c r="A17" s="47"/>
      <c r="B17" s="48"/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1"/>
      <c r="N17" s="57"/>
      <c r="O17" s="43"/>
      <c r="P17" s="1"/>
      <c r="Q17" s="1"/>
      <c r="R17" s="52"/>
      <c r="S17" s="53"/>
      <c r="T17" s="54"/>
      <c r="U17" s="55"/>
      <c r="V17" s="56"/>
      <c r="W17" s="1"/>
      <c r="X17" s="1"/>
      <c r="Y17" s="1"/>
    </row>
    <row r="18" ht="11.25" customHeight="1">
      <c r="A18" s="47"/>
      <c r="B18" s="48"/>
      <c r="C18" s="49"/>
      <c r="D18" s="50"/>
      <c r="E18" s="50"/>
      <c r="F18" s="50"/>
      <c r="G18" s="50"/>
      <c r="H18" s="50"/>
      <c r="I18" s="50"/>
      <c r="J18" s="50"/>
      <c r="K18" s="50"/>
      <c r="L18" s="51"/>
      <c r="M18" s="1"/>
      <c r="N18" s="42"/>
      <c r="O18" s="43"/>
      <c r="P18" s="1"/>
      <c r="Q18" s="1"/>
      <c r="R18" s="52"/>
      <c r="S18" s="53"/>
      <c r="T18" s="54"/>
      <c r="U18" s="55"/>
      <c r="V18" s="56"/>
      <c r="W18" s="1"/>
      <c r="X18" s="1"/>
      <c r="Y18" s="1"/>
    </row>
    <row r="19" ht="11.25" customHeight="1">
      <c r="A19" s="47"/>
      <c r="B19" s="48"/>
      <c r="C19" s="49"/>
      <c r="D19" s="50"/>
      <c r="E19" s="50"/>
      <c r="F19" s="50"/>
      <c r="G19" s="50"/>
      <c r="H19" s="50"/>
      <c r="I19" s="50"/>
      <c r="J19" s="50"/>
      <c r="K19" s="50"/>
      <c r="L19" s="51"/>
      <c r="M19" s="1"/>
      <c r="N19" s="58"/>
      <c r="O19" s="43"/>
      <c r="P19" s="1"/>
      <c r="Q19" s="1"/>
      <c r="R19" s="52"/>
      <c r="S19" s="53"/>
      <c r="T19" s="54"/>
      <c r="U19" s="55"/>
      <c r="V19" s="56"/>
      <c r="W19" s="1"/>
      <c r="X19" s="1"/>
      <c r="Y19" s="1"/>
    </row>
    <row r="20" ht="11.25" customHeight="1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1"/>
      <c r="M20" s="1"/>
      <c r="N20" s="59"/>
      <c r="O20" s="60"/>
      <c r="P20" s="1"/>
      <c r="Q20" s="1"/>
      <c r="R20" s="52"/>
      <c r="S20" s="53"/>
      <c r="T20" s="54"/>
      <c r="U20" s="55"/>
      <c r="V20" s="56"/>
      <c r="W20" s="1"/>
      <c r="X20" s="1"/>
      <c r="Y20" s="1"/>
    </row>
    <row r="21" ht="15.0" customHeight="1">
      <c r="A21" s="33"/>
      <c r="B21" s="48"/>
      <c r="C21" s="34"/>
      <c r="D21" s="50"/>
      <c r="E21" s="50"/>
      <c r="F21" s="50"/>
      <c r="G21" s="22"/>
      <c r="H21" s="50"/>
      <c r="I21" s="50"/>
      <c r="J21" s="50"/>
      <c r="K21" s="50"/>
      <c r="L21" s="51"/>
      <c r="M21" s="1"/>
      <c r="N21" s="61"/>
      <c r="O21" s="43"/>
      <c r="P21" s="1"/>
      <c r="Q21" s="1"/>
      <c r="R21" s="52"/>
      <c r="S21" s="53"/>
      <c r="T21" s="54"/>
      <c r="U21" s="55"/>
      <c r="V21" s="56"/>
      <c r="W21" s="1"/>
      <c r="X21" s="1"/>
      <c r="Y21" s="1"/>
    </row>
    <row r="22">
      <c r="A22" s="62" t="s">
        <v>37</v>
      </c>
      <c r="B22" s="26" t="s">
        <v>38</v>
      </c>
      <c r="C22" s="27" t="s">
        <v>39</v>
      </c>
      <c r="D22" s="28" t="s">
        <v>40</v>
      </c>
      <c r="E22" s="28" t="s">
        <v>41</v>
      </c>
      <c r="F22" s="28" t="s">
        <v>27</v>
      </c>
      <c r="G22" s="28" t="s">
        <v>28</v>
      </c>
      <c r="H22" s="29">
        <v>0.0</v>
      </c>
      <c r="I22" s="29">
        <v>1.0</v>
      </c>
      <c r="J22" s="63" t="s">
        <v>29</v>
      </c>
      <c r="K22" s="64" t="s">
        <v>42</v>
      </c>
      <c r="L22" s="65"/>
      <c r="M22" s="66"/>
      <c r="N22" s="61"/>
      <c r="O22" s="43"/>
      <c r="P22" s="1"/>
      <c r="Q22" s="1"/>
      <c r="R22" s="52"/>
      <c r="S22" s="53"/>
      <c r="T22" s="54"/>
      <c r="U22" s="55"/>
      <c r="V22" s="56"/>
      <c r="W22" s="1"/>
      <c r="X22" s="1"/>
      <c r="Y22" s="1"/>
    </row>
    <row r="23" ht="13.5" customHeight="1">
      <c r="A23" s="47"/>
      <c r="B23" s="48"/>
      <c r="C23" s="49"/>
      <c r="D23" s="50"/>
      <c r="E23" s="50"/>
      <c r="F23" s="50"/>
      <c r="G23" s="50"/>
      <c r="H23" s="50"/>
      <c r="I23" s="50"/>
      <c r="J23" s="50"/>
      <c r="K23" s="67"/>
      <c r="L23" s="67"/>
      <c r="M23" s="66"/>
      <c r="N23" s="42"/>
      <c r="O23" s="43"/>
      <c r="P23" s="1"/>
      <c r="Q23" s="1"/>
      <c r="R23" s="52"/>
      <c r="S23" s="53"/>
      <c r="T23" s="54"/>
      <c r="U23" s="55"/>
      <c r="V23" s="56"/>
      <c r="W23" s="1"/>
      <c r="X23" s="1"/>
      <c r="Y23" s="1"/>
    </row>
    <row r="24" ht="12.0" customHeight="1">
      <c r="A24" s="47"/>
      <c r="B24" s="48"/>
      <c r="C24" s="49"/>
      <c r="D24" s="50"/>
      <c r="E24" s="50"/>
      <c r="F24" s="50"/>
      <c r="G24" s="50"/>
      <c r="H24" s="50"/>
      <c r="I24" s="50"/>
      <c r="J24" s="50"/>
      <c r="K24" s="67"/>
      <c r="L24" s="67"/>
      <c r="M24" s="66"/>
      <c r="N24" s="42"/>
      <c r="O24" s="43"/>
      <c r="P24" s="1"/>
      <c r="Q24" s="1"/>
      <c r="R24" s="52"/>
      <c r="S24" s="53"/>
      <c r="T24" s="54"/>
      <c r="U24" s="55"/>
      <c r="V24" s="56"/>
      <c r="W24" s="1"/>
      <c r="X24" s="1"/>
      <c r="Y24" s="1"/>
    </row>
    <row r="25" ht="13.5" customHeight="1">
      <c r="A25" s="47"/>
      <c r="B25" s="48"/>
      <c r="C25" s="49"/>
      <c r="D25" s="50"/>
      <c r="E25" s="50"/>
      <c r="F25" s="50"/>
      <c r="G25" s="50"/>
      <c r="H25" s="50"/>
      <c r="I25" s="50"/>
      <c r="J25" s="50"/>
      <c r="K25" s="67"/>
      <c r="L25" s="67"/>
      <c r="M25" s="66"/>
      <c r="N25" s="42"/>
      <c r="O25" s="68"/>
      <c r="P25" s="1"/>
      <c r="Q25" s="1"/>
      <c r="R25" s="52"/>
      <c r="S25" s="53"/>
      <c r="T25" s="54"/>
      <c r="U25" s="55"/>
      <c r="V25" s="56"/>
      <c r="W25" s="1"/>
      <c r="X25" s="1"/>
      <c r="Y25" s="1"/>
    </row>
    <row r="26" ht="13.5" customHeight="1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67"/>
      <c r="L26" s="67"/>
      <c r="M26" s="66"/>
      <c r="N26" s="42"/>
      <c r="O26" s="43"/>
      <c r="P26" s="1"/>
      <c r="Q26" s="1"/>
      <c r="R26" s="52"/>
      <c r="S26" s="53"/>
      <c r="T26" s="54"/>
      <c r="U26" s="55"/>
      <c r="V26" s="56"/>
      <c r="W26" s="1"/>
      <c r="X26" s="1"/>
      <c r="Y26" s="1"/>
    </row>
    <row r="27" ht="13.5" customHeight="1">
      <c r="A27" s="47"/>
      <c r="B27" s="48"/>
      <c r="C27" s="49"/>
      <c r="D27" s="50"/>
      <c r="E27" s="50"/>
      <c r="F27" s="50"/>
      <c r="G27" s="50"/>
      <c r="H27" s="50"/>
      <c r="I27" s="50"/>
      <c r="J27" s="50"/>
      <c r="K27" s="67"/>
      <c r="L27" s="67"/>
      <c r="M27" s="66"/>
      <c r="N27" s="42"/>
      <c r="O27" s="43"/>
      <c r="P27" s="1"/>
      <c r="Q27" s="1"/>
      <c r="R27" s="52"/>
      <c r="S27" s="53"/>
      <c r="T27" s="54"/>
      <c r="U27" s="55"/>
      <c r="V27" s="56"/>
      <c r="W27" s="1"/>
      <c r="X27" s="1"/>
      <c r="Y27" s="1"/>
    </row>
    <row r="28" ht="13.5" customHeight="1">
      <c r="A28" s="47"/>
      <c r="B28" s="48"/>
      <c r="C28" s="49"/>
      <c r="D28" s="50"/>
      <c r="E28" s="50"/>
      <c r="F28" s="50"/>
      <c r="G28" s="50"/>
      <c r="H28" s="50"/>
      <c r="I28" s="50"/>
      <c r="J28" s="50"/>
      <c r="K28" s="67"/>
      <c r="L28" s="67"/>
      <c r="M28" s="66"/>
      <c r="N28" s="42"/>
      <c r="O28" s="43"/>
      <c r="P28" s="1"/>
      <c r="Q28" s="1"/>
      <c r="R28" s="52"/>
      <c r="S28" s="53"/>
      <c r="T28" s="54"/>
      <c r="U28" s="55"/>
      <c r="V28" s="56"/>
      <c r="W28" s="1"/>
      <c r="X28" s="1"/>
      <c r="Y28" s="1"/>
    </row>
    <row r="29" ht="12.75" customHeight="1">
      <c r="A29" s="47"/>
      <c r="B29" s="48"/>
      <c r="C29" s="49"/>
      <c r="D29" s="50"/>
      <c r="E29" s="50"/>
      <c r="F29" s="50"/>
      <c r="G29" s="50"/>
      <c r="H29" s="50"/>
      <c r="I29" s="50"/>
      <c r="J29" s="50"/>
      <c r="K29" s="67"/>
      <c r="L29" s="67"/>
      <c r="M29" s="66"/>
      <c r="N29" s="42"/>
      <c r="O29" s="43"/>
      <c r="P29" s="1"/>
      <c r="Q29" s="1"/>
      <c r="R29" s="52"/>
      <c r="S29" s="53"/>
      <c r="T29" s="54"/>
      <c r="U29" s="55"/>
      <c r="V29" s="56"/>
      <c r="W29" s="1"/>
      <c r="X29" s="1"/>
      <c r="Y29" s="1"/>
    </row>
    <row r="30" ht="12.75" customHeight="1">
      <c r="A30" s="47"/>
      <c r="B30" s="48"/>
      <c r="C30" s="49"/>
      <c r="D30" s="50"/>
      <c r="E30" s="50"/>
      <c r="F30" s="50"/>
      <c r="G30" s="50"/>
      <c r="H30" s="50"/>
      <c r="I30" s="50"/>
      <c r="J30" s="50"/>
      <c r="K30" s="67"/>
      <c r="L30" s="67"/>
      <c r="M30" s="66"/>
      <c r="N30" s="42"/>
      <c r="O30" s="43"/>
      <c r="P30" s="1"/>
      <c r="Q30" s="1"/>
      <c r="R30" s="52"/>
      <c r="S30" s="53"/>
      <c r="T30" s="54"/>
      <c r="U30" s="55"/>
      <c r="V30" s="56"/>
      <c r="W30" s="1"/>
      <c r="X30" s="1"/>
      <c r="Y30" s="1"/>
    </row>
    <row r="31" ht="12.0" customHeight="1">
      <c r="A31" s="47"/>
      <c r="B31" s="48"/>
      <c r="C31" s="49"/>
      <c r="D31" s="50"/>
      <c r="E31" s="50"/>
      <c r="F31" s="50"/>
      <c r="G31" s="50"/>
      <c r="H31" s="50"/>
      <c r="I31" s="50"/>
      <c r="J31" s="50"/>
      <c r="K31" s="67"/>
      <c r="L31" s="67"/>
      <c r="M31" s="66"/>
      <c r="N31" s="42"/>
      <c r="O31" s="43"/>
      <c r="P31" s="1"/>
      <c r="Q31" s="1"/>
      <c r="R31" s="52"/>
      <c r="S31" s="53"/>
      <c r="T31" s="54"/>
      <c r="U31" s="55"/>
      <c r="V31" s="56"/>
      <c r="W31" s="1"/>
      <c r="X31" s="1"/>
      <c r="Y31" s="1"/>
    </row>
    <row r="32" ht="15.0" customHeight="1">
      <c r="A32" s="33"/>
      <c r="B32" s="17"/>
      <c r="C32" s="34"/>
      <c r="D32" s="22"/>
      <c r="E32" s="22"/>
      <c r="F32" s="22"/>
      <c r="G32" s="22"/>
      <c r="H32" s="22"/>
      <c r="I32" s="22"/>
      <c r="J32" s="22"/>
      <c r="K32" s="69"/>
      <c r="L32" s="70"/>
      <c r="M32" s="66"/>
      <c r="N32" s="42"/>
      <c r="O32" s="43"/>
      <c r="P32" s="1"/>
      <c r="Q32" s="1"/>
      <c r="R32" s="52"/>
      <c r="S32" s="53"/>
      <c r="T32" s="54"/>
      <c r="U32" s="55"/>
      <c r="V32" s="56"/>
      <c r="W32" s="1"/>
      <c r="X32" s="1"/>
      <c r="Y32" s="1"/>
    </row>
    <row r="33" ht="15.75" customHeight="1">
      <c r="A33" s="71" t="s">
        <v>43</v>
      </c>
      <c r="B33" s="72" t="s">
        <v>44</v>
      </c>
      <c r="C33" s="27" t="s">
        <v>39</v>
      </c>
      <c r="D33" s="73" t="s">
        <v>45</v>
      </c>
      <c r="E33" s="73" t="s">
        <v>46</v>
      </c>
      <c r="F33" s="73" t="s">
        <v>27</v>
      </c>
      <c r="G33" s="28" t="s">
        <v>47</v>
      </c>
      <c r="H33" s="74">
        <v>0.0</v>
      </c>
      <c r="I33" s="74">
        <v>1.0</v>
      </c>
      <c r="J33" s="73" t="s">
        <v>48</v>
      </c>
      <c r="K33" s="73" t="s">
        <v>49</v>
      </c>
      <c r="L33" s="75"/>
      <c r="M33" s="1"/>
      <c r="N33" s="61"/>
      <c r="O33" s="76"/>
      <c r="P33" s="1"/>
      <c r="Q33" s="1"/>
      <c r="R33" s="52"/>
      <c r="S33" s="53"/>
      <c r="T33" s="54"/>
      <c r="U33" s="55"/>
      <c r="V33" s="56"/>
      <c r="W33" s="1"/>
      <c r="X33" s="1"/>
      <c r="Y33" s="1"/>
    </row>
    <row r="34" ht="11.25" customHeight="1">
      <c r="A34" s="47"/>
      <c r="B34" s="48"/>
      <c r="C34" s="49"/>
      <c r="D34" s="50"/>
      <c r="E34" s="50"/>
      <c r="F34" s="50"/>
      <c r="G34" s="50"/>
      <c r="H34" s="50"/>
      <c r="I34" s="50"/>
      <c r="J34" s="50"/>
      <c r="K34" s="50"/>
      <c r="L34" s="51"/>
      <c r="M34" s="1"/>
      <c r="N34" s="42"/>
      <c r="O34" s="43"/>
      <c r="P34" s="1"/>
      <c r="Q34" s="1"/>
      <c r="R34" s="52"/>
      <c r="S34" s="53"/>
      <c r="T34" s="54"/>
      <c r="U34" s="55"/>
      <c r="V34" s="56"/>
      <c r="W34" s="1"/>
      <c r="X34" s="1"/>
      <c r="Y34" s="1"/>
    </row>
    <row r="35" ht="12.75" customHeight="1">
      <c r="A35" s="47"/>
      <c r="B35" s="48"/>
      <c r="C35" s="49"/>
      <c r="D35" s="50"/>
      <c r="E35" s="50"/>
      <c r="F35" s="50"/>
      <c r="G35" s="50"/>
      <c r="H35" s="50"/>
      <c r="I35" s="50"/>
      <c r="J35" s="50"/>
      <c r="K35" s="50"/>
      <c r="L35" s="51"/>
      <c r="M35" s="1"/>
      <c r="N35" s="42"/>
      <c r="O35" s="43"/>
      <c r="P35" s="1"/>
      <c r="Q35" s="1"/>
      <c r="R35" s="52"/>
      <c r="S35" s="53"/>
      <c r="T35" s="54"/>
      <c r="U35" s="55"/>
      <c r="V35" s="56"/>
      <c r="W35" s="1"/>
      <c r="X35" s="1"/>
      <c r="Y35" s="1"/>
    </row>
    <row r="36" ht="14.25" customHeight="1">
      <c r="A36" s="47"/>
      <c r="B36" s="48"/>
      <c r="C36" s="49"/>
      <c r="D36" s="50"/>
      <c r="E36" s="50"/>
      <c r="F36" s="50"/>
      <c r="G36" s="50"/>
      <c r="H36" s="50"/>
      <c r="I36" s="50"/>
      <c r="J36" s="50"/>
      <c r="K36" s="50"/>
      <c r="L36" s="51"/>
      <c r="M36" s="1"/>
      <c r="N36" s="42"/>
      <c r="O36" s="43"/>
      <c r="P36" s="1"/>
      <c r="Q36" s="1"/>
      <c r="R36" s="52"/>
      <c r="S36" s="53"/>
      <c r="T36" s="54"/>
      <c r="U36" s="55"/>
      <c r="V36" s="56"/>
      <c r="W36" s="1"/>
      <c r="X36" s="1"/>
      <c r="Y36" s="1"/>
    </row>
    <row r="37" ht="15.0" customHeight="1">
      <c r="A37" s="47"/>
      <c r="B37" s="48"/>
      <c r="C37" s="49"/>
      <c r="D37" s="50"/>
      <c r="E37" s="50"/>
      <c r="F37" s="50"/>
      <c r="G37" s="50"/>
      <c r="H37" s="50"/>
      <c r="I37" s="50"/>
      <c r="J37" s="50"/>
      <c r="K37" s="50"/>
      <c r="L37" s="51"/>
      <c r="M37" s="1"/>
      <c r="N37" s="42"/>
      <c r="O37" s="43"/>
      <c r="P37" s="1"/>
      <c r="Q37" s="1"/>
      <c r="R37" s="52"/>
      <c r="S37" s="53"/>
      <c r="T37" s="54"/>
      <c r="U37" s="55"/>
      <c r="V37" s="56"/>
      <c r="W37" s="1"/>
      <c r="X37" s="1"/>
      <c r="Y37" s="1"/>
    </row>
    <row r="38" ht="12.75" customHeight="1">
      <c r="A38" s="47"/>
      <c r="B38" s="48"/>
      <c r="C38" s="49"/>
      <c r="D38" s="50"/>
      <c r="E38" s="50"/>
      <c r="F38" s="50"/>
      <c r="G38" s="50"/>
      <c r="H38" s="50"/>
      <c r="I38" s="50"/>
      <c r="J38" s="50"/>
      <c r="K38" s="50"/>
      <c r="L38" s="51"/>
      <c r="M38" s="1"/>
      <c r="N38" s="42"/>
      <c r="O38" s="43"/>
      <c r="P38" s="1"/>
      <c r="Q38" s="1"/>
      <c r="R38" s="1"/>
      <c r="S38" s="77"/>
      <c r="T38" s="54"/>
      <c r="U38" s="56"/>
      <c r="V38" s="56"/>
      <c r="W38" s="1"/>
      <c r="X38" s="1"/>
      <c r="Y38" s="1"/>
    </row>
    <row r="39" ht="10.5" customHeight="1">
      <c r="A39" s="47"/>
      <c r="B39" s="48"/>
      <c r="C39" s="49"/>
      <c r="D39" s="50"/>
      <c r="E39" s="50"/>
      <c r="F39" s="50"/>
      <c r="G39" s="50"/>
      <c r="H39" s="50"/>
      <c r="I39" s="50"/>
      <c r="J39" s="50"/>
      <c r="K39" s="50"/>
      <c r="L39" s="51"/>
      <c r="M39" s="1"/>
      <c r="N39" s="42"/>
      <c r="O39" s="43"/>
      <c r="P39" s="1"/>
      <c r="Q39" s="1"/>
      <c r="R39" s="1"/>
      <c r="S39" s="77"/>
      <c r="T39" s="54"/>
      <c r="U39" s="1"/>
      <c r="V39" s="1"/>
      <c r="W39" s="1"/>
      <c r="X39" s="1"/>
      <c r="Y39" s="1"/>
    </row>
    <row r="40" ht="10.5" customHeight="1">
      <c r="A40" s="47"/>
      <c r="B40" s="48"/>
      <c r="C40" s="49"/>
      <c r="D40" s="50"/>
      <c r="E40" s="50"/>
      <c r="F40" s="50"/>
      <c r="G40" s="50"/>
      <c r="H40" s="50"/>
      <c r="I40" s="50"/>
      <c r="J40" s="50"/>
      <c r="K40" s="50"/>
      <c r="L40" s="51"/>
      <c r="M40" s="1"/>
      <c r="N40" s="42"/>
      <c r="O40" s="43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0.5" customHeight="1">
      <c r="A41" s="47"/>
      <c r="B41" s="48"/>
      <c r="C41" s="49"/>
      <c r="D41" s="50"/>
      <c r="E41" s="50"/>
      <c r="F41" s="50"/>
      <c r="G41" s="50"/>
      <c r="H41" s="50"/>
      <c r="I41" s="50"/>
      <c r="J41" s="50"/>
      <c r="K41" s="50"/>
      <c r="L41" s="51"/>
      <c r="M41" s="1"/>
      <c r="N41" s="42"/>
      <c r="O41" s="78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2.75" customHeight="1">
      <c r="A42" s="47"/>
      <c r="B42" s="48"/>
      <c r="C42" s="49"/>
      <c r="D42" s="50"/>
      <c r="E42" s="50"/>
      <c r="F42" s="50"/>
      <c r="G42" s="50"/>
      <c r="H42" s="50"/>
      <c r="I42" s="50"/>
      <c r="J42" s="50"/>
      <c r="K42" s="50"/>
      <c r="L42" s="51"/>
      <c r="M42" s="1"/>
      <c r="N42" s="42"/>
      <c r="O42" s="68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33"/>
      <c r="B43" s="17"/>
      <c r="C43" s="34"/>
      <c r="D43" s="22"/>
      <c r="E43" s="22"/>
      <c r="F43" s="22"/>
      <c r="G43" s="22"/>
      <c r="H43" s="22"/>
      <c r="I43" s="22"/>
      <c r="J43" s="22"/>
      <c r="K43" s="22"/>
      <c r="L43" s="79"/>
      <c r="M43" s="1"/>
      <c r="N43" s="42"/>
      <c r="O43" s="43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71" t="s">
        <v>50</v>
      </c>
      <c r="B44" s="72" t="s">
        <v>51</v>
      </c>
      <c r="C44" s="27" t="s">
        <v>24</v>
      </c>
      <c r="D44" s="73" t="s">
        <v>52</v>
      </c>
      <c r="E44" s="73" t="s">
        <v>53</v>
      </c>
      <c r="F44" s="73" t="s">
        <v>27</v>
      </c>
      <c r="G44" s="28" t="s">
        <v>47</v>
      </c>
      <c r="H44" s="74">
        <v>0.0</v>
      </c>
      <c r="I44" s="74">
        <v>1.0</v>
      </c>
      <c r="J44" s="73" t="s">
        <v>48</v>
      </c>
      <c r="K44" s="28" t="s">
        <v>30</v>
      </c>
      <c r="L44" s="75"/>
      <c r="M44" s="1"/>
      <c r="N44" s="42"/>
      <c r="O44" s="43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3.5" customHeight="1">
      <c r="A45" s="47"/>
      <c r="B45" s="48"/>
      <c r="C45" s="49"/>
      <c r="D45" s="50"/>
      <c r="E45" s="50"/>
      <c r="F45" s="50"/>
      <c r="G45" s="50"/>
      <c r="H45" s="50"/>
      <c r="I45" s="50"/>
      <c r="J45" s="50"/>
      <c r="K45" s="50"/>
      <c r="L45" s="51"/>
      <c r="M45" s="1"/>
      <c r="N45" s="42"/>
      <c r="O45" s="43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47"/>
      <c r="B46" s="48"/>
      <c r="C46" s="49"/>
      <c r="D46" s="50"/>
      <c r="E46" s="50"/>
      <c r="F46" s="50"/>
      <c r="G46" s="50"/>
      <c r="H46" s="50"/>
      <c r="I46" s="50"/>
      <c r="J46" s="50"/>
      <c r="K46" s="50"/>
      <c r="L46" s="51"/>
      <c r="M46" s="1"/>
      <c r="N46" s="42"/>
      <c r="O46" s="43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2.75" customHeight="1">
      <c r="A47" s="47"/>
      <c r="B47" s="48"/>
      <c r="C47" s="49"/>
      <c r="D47" s="50"/>
      <c r="E47" s="50"/>
      <c r="F47" s="50"/>
      <c r="G47" s="50"/>
      <c r="H47" s="50"/>
      <c r="I47" s="50"/>
      <c r="J47" s="50"/>
      <c r="K47" s="50"/>
      <c r="L47" s="51"/>
      <c r="M47" s="1"/>
      <c r="N47" s="42"/>
      <c r="O47" s="43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1.25" customHeight="1">
      <c r="A48" s="47"/>
      <c r="B48" s="48"/>
      <c r="C48" s="49"/>
      <c r="D48" s="50"/>
      <c r="E48" s="50"/>
      <c r="F48" s="50"/>
      <c r="G48" s="50"/>
      <c r="H48" s="50"/>
      <c r="I48" s="50"/>
      <c r="J48" s="50"/>
      <c r="K48" s="50"/>
      <c r="L48" s="51"/>
      <c r="M48" s="1"/>
      <c r="N48" s="42"/>
      <c r="O48" s="43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0.5" customHeight="1">
      <c r="A49" s="47"/>
      <c r="B49" s="48"/>
      <c r="C49" s="49"/>
      <c r="D49" s="50"/>
      <c r="E49" s="50"/>
      <c r="F49" s="50"/>
      <c r="G49" s="50"/>
      <c r="H49" s="50"/>
      <c r="I49" s="50"/>
      <c r="J49" s="50"/>
      <c r="K49" s="50"/>
      <c r="L49" s="51"/>
      <c r="M49" s="1"/>
      <c r="N49" s="42"/>
      <c r="O49" s="43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9.75" customHeight="1">
      <c r="A50" s="47"/>
      <c r="B50" s="48"/>
      <c r="C50" s="49"/>
      <c r="D50" s="50"/>
      <c r="E50" s="50"/>
      <c r="F50" s="50"/>
      <c r="G50" s="50"/>
      <c r="H50" s="50"/>
      <c r="I50" s="50"/>
      <c r="J50" s="50"/>
      <c r="K50" s="50"/>
      <c r="L50" s="51"/>
      <c r="M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2.75" customHeight="1">
      <c r="A51" s="47"/>
      <c r="B51" s="48"/>
      <c r="C51" s="49"/>
      <c r="D51" s="50"/>
      <c r="E51" s="50"/>
      <c r="F51" s="50"/>
      <c r="G51" s="50"/>
      <c r="H51" s="50"/>
      <c r="I51" s="50"/>
      <c r="J51" s="50"/>
      <c r="K51" s="50"/>
      <c r="L51" s="51"/>
      <c r="M51" s="1"/>
      <c r="N51" s="1"/>
      <c r="O51" s="80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2.0" customHeight="1">
      <c r="A52" s="47"/>
      <c r="B52" s="48"/>
      <c r="C52" s="49"/>
      <c r="D52" s="50"/>
      <c r="E52" s="50"/>
      <c r="F52" s="50"/>
      <c r="G52" s="50"/>
      <c r="H52" s="50"/>
      <c r="I52" s="50"/>
      <c r="J52" s="50"/>
      <c r="K52" s="50"/>
      <c r="L52" s="51"/>
      <c r="M52" s="1"/>
      <c r="N52" s="1"/>
      <c r="O52" s="80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2.75" customHeight="1">
      <c r="A53" s="47"/>
      <c r="B53" s="48"/>
      <c r="C53" s="49"/>
      <c r="D53" s="50"/>
      <c r="E53" s="50"/>
      <c r="F53" s="50"/>
      <c r="G53" s="50"/>
      <c r="H53" s="50"/>
      <c r="I53" s="50"/>
      <c r="J53" s="50"/>
      <c r="K53" s="50"/>
      <c r="L53" s="51"/>
      <c r="M53" s="1"/>
      <c r="N53" s="1"/>
      <c r="O53" s="80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2.0" customHeight="1">
      <c r="A54" s="33"/>
      <c r="B54" s="17"/>
      <c r="C54" s="34"/>
      <c r="D54" s="22"/>
      <c r="E54" s="22"/>
      <c r="F54" s="22"/>
      <c r="G54" s="22"/>
      <c r="H54" s="22"/>
      <c r="I54" s="22"/>
      <c r="J54" s="22"/>
      <c r="K54" s="22"/>
      <c r="L54" s="79"/>
      <c r="M54" s="1"/>
      <c r="N54" s="1"/>
      <c r="O54" s="80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8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4" t="s">
        <v>54</v>
      </c>
      <c r="O55" s="8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81"/>
      <c r="D56" s="1"/>
      <c r="E56" s="1"/>
      <c r="F56" s="1"/>
      <c r="G56" s="1"/>
      <c r="H56" s="1"/>
      <c r="I56" s="1"/>
      <c r="J56" s="1"/>
      <c r="K56" s="1"/>
      <c r="L56" s="1"/>
      <c r="M56" s="1"/>
      <c r="N56" s="50"/>
      <c r="O56" s="50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81"/>
      <c r="D57" s="1"/>
      <c r="E57" s="1"/>
      <c r="F57" s="1"/>
      <c r="G57" s="1"/>
      <c r="H57" s="1"/>
      <c r="I57" s="1"/>
      <c r="J57" s="1"/>
      <c r="K57" s="1"/>
      <c r="L57" s="1"/>
      <c r="M57" s="1"/>
      <c r="N57" s="50"/>
      <c r="O57" s="50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0.5" customHeight="1">
      <c r="A58" s="1"/>
      <c r="B58" s="81"/>
      <c r="D58" s="1"/>
      <c r="E58" s="1"/>
      <c r="F58" s="1"/>
      <c r="G58" s="1"/>
      <c r="H58" s="1"/>
      <c r="I58" s="1"/>
      <c r="J58" s="1"/>
      <c r="K58" s="1"/>
      <c r="L58" s="1"/>
      <c r="M58" s="1"/>
      <c r="N58" s="22"/>
      <c r="O58" s="2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57.0" customHeight="1">
      <c r="A59" s="1"/>
      <c r="B59" s="81"/>
      <c r="C59" s="1"/>
      <c r="D59" s="81"/>
      <c r="E59" s="1"/>
      <c r="F59" s="1"/>
      <c r="G59" s="1"/>
      <c r="H59" s="1"/>
      <c r="I59" s="83"/>
      <c r="J59" s="1"/>
      <c r="K59" s="1"/>
      <c r="L59" s="80"/>
      <c r="M59" s="1"/>
      <c r="N59" s="1"/>
      <c r="O59" s="80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81"/>
      <c r="C60" s="1"/>
      <c r="D60" s="1"/>
      <c r="E60" s="1"/>
      <c r="F60" s="1"/>
      <c r="G60" s="1"/>
      <c r="H60" s="1"/>
      <c r="I60" s="83"/>
      <c r="J60" s="1"/>
      <c r="K60" s="1"/>
      <c r="L60" s="1"/>
      <c r="M60" s="1"/>
      <c r="N60" s="1"/>
      <c r="O60" s="80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81"/>
      <c r="D61" s="1"/>
      <c r="E61" s="1"/>
      <c r="F61" s="1"/>
      <c r="G61" s="1"/>
      <c r="H61" s="1"/>
      <c r="I61" s="83"/>
      <c r="J61" s="1"/>
      <c r="K61" s="1"/>
      <c r="L61" s="1"/>
      <c r="M61" s="1"/>
      <c r="N61" s="1"/>
      <c r="O61" s="80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81"/>
      <c r="D62" s="1"/>
      <c r="E62" s="1"/>
      <c r="F62" s="1"/>
      <c r="G62" s="1"/>
      <c r="H62" s="1"/>
      <c r="I62" s="83"/>
      <c r="J62" s="1"/>
      <c r="K62" s="1"/>
      <c r="L62" s="1"/>
      <c r="M62" s="1"/>
      <c r="N62" s="1"/>
      <c r="O62" s="80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34.5" customHeight="1">
      <c r="A63" s="1"/>
      <c r="B63" s="81"/>
      <c r="D63" s="1"/>
      <c r="E63" s="1"/>
      <c r="F63" s="1"/>
      <c r="G63" s="1"/>
      <c r="H63" s="1"/>
      <c r="I63" s="83"/>
      <c r="J63" s="1"/>
      <c r="K63" s="1"/>
      <c r="L63" s="1"/>
      <c r="M63" s="1"/>
      <c r="N63" s="1"/>
      <c r="O63" s="80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81"/>
      <c r="C64" s="1"/>
      <c r="D64" s="81"/>
      <c r="E64" s="1"/>
      <c r="F64" s="1"/>
      <c r="G64" s="1"/>
      <c r="H64" s="1"/>
      <c r="I64" s="83"/>
      <c r="J64" s="1"/>
      <c r="K64" s="1"/>
      <c r="L64" s="1"/>
      <c r="M64" s="1"/>
      <c r="N64" s="1"/>
      <c r="O64" s="80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81"/>
      <c r="D65" s="81"/>
      <c r="E65" s="1"/>
      <c r="F65" s="1"/>
      <c r="G65" s="1"/>
      <c r="H65" s="1"/>
      <c r="I65" s="83"/>
      <c r="J65" s="1"/>
      <c r="K65" s="1"/>
      <c r="L65" s="1"/>
      <c r="M65" s="1"/>
      <c r="N65" s="1"/>
      <c r="O65" s="80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81"/>
      <c r="D66" s="81"/>
      <c r="E66" s="1"/>
      <c r="F66" s="1"/>
      <c r="G66" s="1"/>
      <c r="H66" s="1"/>
      <c r="I66" s="83"/>
      <c r="J66" s="1"/>
      <c r="K66" s="1"/>
      <c r="L66" s="1"/>
      <c r="M66" s="1"/>
      <c r="N66" s="1"/>
      <c r="O66" s="80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54.0" customHeight="1">
      <c r="A67" s="1"/>
      <c r="B67" s="81"/>
      <c r="D67" s="81"/>
      <c r="E67" s="1"/>
      <c r="F67" s="1"/>
      <c r="G67" s="1"/>
      <c r="H67" s="1"/>
      <c r="I67" s="83"/>
      <c r="J67" s="1"/>
      <c r="K67" s="1"/>
      <c r="L67" s="1"/>
      <c r="M67" s="1"/>
      <c r="N67" s="1"/>
      <c r="O67" s="80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8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0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8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0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8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0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33.0" customHeight="1">
      <c r="A71" s="1"/>
      <c r="B71" s="8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80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81"/>
      <c r="C72" s="1"/>
      <c r="D72" s="1"/>
      <c r="E72" s="1"/>
      <c r="F72" s="1"/>
      <c r="G72" s="1"/>
      <c r="H72" s="1"/>
      <c r="I72" s="1"/>
      <c r="J72" s="1"/>
      <c r="K72" s="1"/>
      <c r="L72" s="80"/>
      <c r="M72" s="1"/>
      <c r="N72" s="1"/>
      <c r="O72" s="80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81"/>
      <c r="D73" s="1"/>
      <c r="E73" s="1"/>
      <c r="F73" s="1"/>
      <c r="G73" s="1"/>
      <c r="H73" s="1"/>
      <c r="I73" s="1"/>
      <c r="J73" s="1"/>
      <c r="K73" s="1"/>
      <c r="L73" s="8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81"/>
      <c r="D74" s="1"/>
      <c r="E74" s="1"/>
      <c r="F74" s="1"/>
      <c r="G74" s="1"/>
      <c r="H74" s="1"/>
      <c r="I74" s="1"/>
      <c r="J74" s="1"/>
      <c r="K74" s="1"/>
      <c r="L74" s="8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81"/>
      <c r="D75" s="1"/>
      <c r="E75" s="1"/>
      <c r="F75" s="1"/>
      <c r="G75" s="1"/>
      <c r="H75" s="1"/>
      <c r="I75" s="1"/>
      <c r="J75" s="1"/>
      <c r="K75" s="1"/>
      <c r="L75" s="8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81"/>
      <c r="C76" s="1"/>
      <c r="D76" s="1"/>
      <c r="E76" s="1"/>
      <c r="F76" s="1"/>
      <c r="G76" s="1"/>
      <c r="H76" s="83"/>
      <c r="I76" s="8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81"/>
      <c r="D77" s="1"/>
      <c r="E77" s="1"/>
      <c r="F77" s="1"/>
      <c r="G77" s="1"/>
      <c r="H77" s="83"/>
      <c r="I77" s="8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81"/>
      <c r="D78" s="1"/>
      <c r="E78" s="1"/>
      <c r="F78" s="1"/>
      <c r="G78" s="1"/>
      <c r="H78" s="83"/>
      <c r="I78" s="8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25.5" customHeight="1">
      <c r="A79" s="1"/>
      <c r="B79" s="81"/>
      <c r="D79" s="1"/>
      <c r="E79" s="1"/>
      <c r="F79" s="1"/>
      <c r="G79" s="1"/>
      <c r="H79" s="83"/>
      <c r="I79" s="8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81"/>
      <c r="C80" s="1"/>
      <c r="D80" s="1"/>
      <c r="E80" s="1"/>
      <c r="F80" s="1"/>
      <c r="G80" s="1"/>
      <c r="H80" s="83"/>
      <c r="I80" s="8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81"/>
      <c r="D81" s="1"/>
      <c r="E81" s="1"/>
      <c r="F81" s="1"/>
      <c r="G81" s="1"/>
      <c r="H81" s="83"/>
      <c r="I81" s="8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81"/>
      <c r="D82" s="1"/>
      <c r="E82" s="1"/>
      <c r="F82" s="1"/>
      <c r="G82" s="1"/>
      <c r="H82" s="83"/>
      <c r="I82" s="8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31.5" customHeight="1">
      <c r="A83" s="1"/>
      <c r="B83" s="81"/>
      <c r="D83" s="1"/>
      <c r="E83" s="1"/>
      <c r="F83" s="1"/>
      <c r="G83" s="1"/>
      <c r="H83" s="83"/>
      <c r="I83" s="8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8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8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8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8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81"/>
      <c r="C88" s="1"/>
      <c r="D88" s="1"/>
      <c r="E88" s="1"/>
      <c r="F88" s="1"/>
      <c r="G88" s="1"/>
      <c r="H88" s="1"/>
      <c r="I88" s="8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81"/>
      <c r="C89" s="1"/>
      <c r="D89" s="1"/>
      <c r="E89" s="1"/>
      <c r="F89" s="1"/>
      <c r="G89" s="1"/>
      <c r="H89" s="1"/>
      <c r="I89" s="8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81"/>
      <c r="C90" s="1"/>
      <c r="D90" s="1"/>
      <c r="E90" s="1"/>
      <c r="F90" s="1"/>
      <c r="G90" s="1"/>
      <c r="H90" s="1"/>
      <c r="I90" s="8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57.0" customHeight="1">
      <c r="A91" s="1"/>
      <c r="B91" s="81"/>
      <c r="C91" s="1"/>
      <c r="D91" s="1"/>
      <c r="E91" s="1"/>
      <c r="F91" s="1"/>
      <c r="G91" s="1"/>
      <c r="H91" s="1"/>
      <c r="I91" s="8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81"/>
      <c r="C92" s="1"/>
      <c r="D92" s="1"/>
      <c r="E92" s="1"/>
      <c r="F92" s="1"/>
      <c r="G92" s="1"/>
      <c r="H92" s="83"/>
      <c r="I92" s="83"/>
      <c r="J92" s="1"/>
      <c r="K92" s="1"/>
      <c r="L92" s="8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81"/>
      <c r="C93" s="1"/>
      <c r="D93" s="1"/>
      <c r="E93" s="1"/>
      <c r="F93" s="1"/>
      <c r="G93" s="1"/>
      <c r="H93" s="83"/>
      <c r="I93" s="83"/>
      <c r="J93" s="1"/>
      <c r="K93" s="1"/>
      <c r="L93" s="8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81"/>
      <c r="C94" s="1"/>
      <c r="D94" s="1"/>
      <c r="E94" s="1"/>
      <c r="F94" s="1"/>
      <c r="G94" s="1"/>
      <c r="H94" s="83"/>
      <c r="I94" s="83"/>
      <c r="J94" s="1"/>
      <c r="K94" s="1"/>
      <c r="L94" s="8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60.75" customHeight="1">
      <c r="A95" s="1"/>
      <c r="B95" s="81"/>
      <c r="C95" s="1"/>
      <c r="D95" s="1"/>
      <c r="E95" s="1"/>
      <c r="F95" s="1"/>
      <c r="G95" s="1"/>
      <c r="H95" s="83"/>
      <c r="I95" s="83"/>
      <c r="J95" s="1"/>
      <c r="K95" s="1"/>
      <c r="L95" s="8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8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8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8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30.75" customHeight="1">
      <c r="A99" s="1"/>
      <c r="B99" s="8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8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8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8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8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81"/>
      <c r="C104" s="1"/>
      <c r="D104" s="1"/>
      <c r="E104" s="1"/>
      <c r="F104" s="1"/>
      <c r="G104" s="1"/>
      <c r="H104" s="1"/>
      <c r="I104" s="83"/>
      <c r="J104" s="1"/>
      <c r="K104" s="1"/>
      <c r="L104" s="8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81"/>
      <c r="C105" s="1"/>
      <c r="D105" s="1"/>
      <c r="E105" s="1"/>
      <c r="F105" s="1"/>
      <c r="G105" s="1"/>
      <c r="H105" s="1"/>
      <c r="I105" s="83"/>
      <c r="J105" s="1"/>
      <c r="K105" s="1"/>
      <c r="L105" s="8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81"/>
      <c r="C106" s="1"/>
      <c r="D106" s="1"/>
      <c r="E106" s="1"/>
      <c r="F106" s="1"/>
      <c r="G106" s="1"/>
      <c r="H106" s="1"/>
      <c r="I106" s="83"/>
      <c r="J106" s="1"/>
      <c r="K106" s="1"/>
      <c r="L106" s="8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23.25" customHeight="1">
      <c r="A107" s="1"/>
      <c r="B107" s="81"/>
      <c r="C107" s="1"/>
      <c r="D107" s="1"/>
      <c r="E107" s="1"/>
      <c r="F107" s="1"/>
      <c r="G107" s="1"/>
      <c r="H107" s="1"/>
      <c r="I107" s="83"/>
      <c r="J107" s="1"/>
      <c r="K107" s="1"/>
      <c r="L107" s="8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81"/>
      <c r="C108" s="1"/>
      <c r="D108" s="1"/>
      <c r="E108" s="1"/>
      <c r="F108" s="1"/>
      <c r="G108" s="1"/>
      <c r="H108" s="83"/>
      <c r="I108" s="8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81"/>
      <c r="C109" s="1"/>
      <c r="D109" s="1"/>
      <c r="E109" s="1"/>
      <c r="F109" s="1"/>
      <c r="G109" s="1"/>
      <c r="H109" s="83"/>
      <c r="I109" s="8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81"/>
      <c r="C110" s="1"/>
      <c r="D110" s="1"/>
      <c r="E110" s="1"/>
      <c r="F110" s="1"/>
      <c r="G110" s="1"/>
      <c r="H110" s="83"/>
      <c r="I110" s="8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81"/>
      <c r="C111" s="1"/>
      <c r="D111" s="1"/>
      <c r="E111" s="1"/>
      <c r="F111" s="1"/>
      <c r="G111" s="1"/>
      <c r="H111" s="83"/>
      <c r="I111" s="8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8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8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8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27.75" customHeight="1">
      <c r="A115" s="1"/>
      <c r="B115" s="8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81"/>
      <c r="C116" s="1"/>
      <c r="D116" s="1"/>
      <c r="E116" s="1"/>
      <c r="F116" s="1"/>
      <c r="G116" s="1"/>
      <c r="H116" s="1"/>
      <c r="I116" s="8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81"/>
      <c r="C117" s="1"/>
      <c r="D117" s="1"/>
      <c r="E117" s="1"/>
      <c r="F117" s="1"/>
      <c r="G117" s="1"/>
      <c r="H117" s="1"/>
      <c r="I117" s="8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81"/>
      <c r="C118" s="1"/>
      <c r="D118" s="1"/>
      <c r="E118" s="1"/>
      <c r="F118" s="1"/>
      <c r="G118" s="1"/>
      <c r="H118" s="1"/>
      <c r="I118" s="8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36.75" customHeight="1">
      <c r="A119" s="1"/>
      <c r="B119" s="81"/>
      <c r="C119" s="1"/>
      <c r="D119" s="1"/>
      <c r="E119" s="1"/>
      <c r="F119" s="1"/>
      <c r="G119" s="1"/>
      <c r="H119" s="1"/>
      <c r="I119" s="8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81"/>
      <c r="C120" s="1"/>
      <c r="D120" s="1"/>
      <c r="E120" s="1"/>
      <c r="F120" s="1"/>
      <c r="G120" s="1"/>
      <c r="H120" s="1"/>
      <c r="I120" s="83"/>
      <c r="J120" s="1"/>
      <c r="K120" s="1"/>
      <c r="L120" s="8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81"/>
      <c r="C121" s="1"/>
      <c r="D121" s="1"/>
      <c r="E121" s="1"/>
      <c r="F121" s="1"/>
      <c r="G121" s="1"/>
      <c r="H121" s="1"/>
      <c r="I121" s="83"/>
      <c r="J121" s="1"/>
      <c r="K121" s="1"/>
      <c r="L121" s="8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81"/>
      <c r="C122" s="1"/>
      <c r="D122" s="1"/>
      <c r="E122" s="1"/>
      <c r="F122" s="1"/>
      <c r="G122" s="1"/>
      <c r="H122" s="1"/>
      <c r="I122" s="83"/>
      <c r="J122" s="1"/>
      <c r="K122" s="1"/>
      <c r="L122" s="8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32.25" customHeight="1">
      <c r="A123" s="1"/>
      <c r="B123" s="81"/>
      <c r="C123" s="1"/>
      <c r="D123" s="1"/>
      <c r="E123" s="1"/>
      <c r="F123" s="1"/>
      <c r="G123" s="1"/>
      <c r="H123" s="1"/>
      <c r="I123" s="83"/>
      <c r="J123" s="1"/>
      <c r="K123" s="1"/>
      <c r="L123" s="8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81"/>
      <c r="C124" s="1"/>
      <c r="D124" s="1"/>
      <c r="E124" s="1"/>
      <c r="F124" s="1"/>
      <c r="G124" s="1"/>
      <c r="H124" s="1"/>
      <c r="I124" s="8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81"/>
      <c r="C125" s="1"/>
      <c r="D125" s="1"/>
      <c r="E125" s="1"/>
      <c r="F125" s="1"/>
      <c r="G125" s="1"/>
      <c r="H125" s="1"/>
      <c r="I125" s="8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81"/>
      <c r="C126" s="1"/>
      <c r="D126" s="1"/>
      <c r="E126" s="1"/>
      <c r="F126" s="1"/>
      <c r="G126" s="1"/>
      <c r="H126" s="1"/>
      <c r="I126" s="8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56.25" customHeight="1">
      <c r="A127" s="1"/>
      <c r="B127" s="81"/>
      <c r="C127" s="1"/>
      <c r="D127" s="1"/>
      <c r="E127" s="1"/>
      <c r="F127" s="1"/>
      <c r="G127" s="1"/>
      <c r="H127" s="1"/>
      <c r="I127" s="8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81"/>
      <c r="C128" s="1"/>
      <c r="D128" s="1"/>
      <c r="E128" s="1"/>
      <c r="F128" s="1"/>
      <c r="G128" s="1"/>
      <c r="H128" s="1"/>
      <c r="I128" s="8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81"/>
      <c r="C129" s="1"/>
      <c r="D129" s="1"/>
      <c r="E129" s="1"/>
      <c r="F129" s="1"/>
      <c r="G129" s="1"/>
      <c r="H129" s="1"/>
      <c r="I129" s="8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81"/>
      <c r="C130" s="1"/>
      <c r="D130" s="1"/>
      <c r="E130" s="1"/>
      <c r="F130" s="1"/>
      <c r="G130" s="1"/>
      <c r="H130" s="1"/>
      <c r="I130" s="8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81"/>
      <c r="C131" s="1"/>
      <c r="D131" s="1"/>
      <c r="E131" s="1"/>
      <c r="F131" s="1"/>
      <c r="G131" s="1"/>
      <c r="H131" s="1"/>
      <c r="I131" s="8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81"/>
      <c r="C132" s="1"/>
      <c r="D132" s="1"/>
      <c r="E132" s="1"/>
      <c r="F132" s="1"/>
      <c r="G132" s="1"/>
      <c r="H132" s="1"/>
      <c r="I132" s="8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81"/>
      <c r="C133" s="1"/>
      <c r="D133" s="1"/>
      <c r="E133" s="1"/>
      <c r="F133" s="1"/>
      <c r="G133" s="1"/>
      <c r="H133" s="1"/>
      <c r="I133" s="8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81"/>
      <c r="C134" s="1"/>
      <c r="D134" s="1"/>
      <c r="E134" s="1"/>
      <c r="F134" s="1"/>
      <c r="G134" s="1"/>
      <c r="H134" s="1"/>
      <c r="I134" s="8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35.25" customHeight="1">
      <c r="A135" s="1"/>
      <c r="B135" s="81"/>
      <c r="C135" s="1"/>
      <c r="D135" s="1"/>
      <c r="E135" s="1"/>
      <c r="F135" s="1"/>
      <c r="G135" s="1"/>
      <c r="H135" s="1"/>
      <c r="I135" s="8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81"/>
      <c r="C136" s="1"/>
      <c r="D136" s="1"/>
      <c r="E136" s="1"/>
      <c r="F136" s="1"/>
      <c r="G136" s="1"/>
      <c r="H136" s="83"/>
      <c r="I136" s="8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81"/>
      <c r="C137" s="1"/>
      <c r="D137" s="1"/>
      <c r="E137" s="1"/>
      <c r="F137" s="1"/>
      <c r="G137" s="1"/>
      <c r="H137" s="83"/>
      <c r="I137" s="8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81"/>
      <c r="C138" s="1"/>
      <c r="D138" s="1"/>
      <c r="E138" s="1"/>
      <c r="F138" s="1"/>
      <c r="G138" s="1"/>
      <c r="H138" s="83"/>
      <c r="I138" s="8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40.5" customHeight="1">
      <c r="A139" s="1"/>
      <c r="B139" s="81"/>
      <c r="C139" s="1"/>
      <c r="D139" s="1"/>
      <c r="E139" s="1"/>
      <c r="F139" s="1"/>
      <c r="G139" s="1"/>
      <c r="H139" s="83"/>
      <c r="I139" s="8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81"/>
      <c r="C140" s="1"/>
      <c r="D140" s="1"/>
      <c r="E140" s="1"/>
      <c r="F140" s="1"/>
      <c r="G140" s="1"/>
      <c r="H140" s="1"/>
      <c r="I140" s="1"/>
      <c r="J140" s="1"/>
      <c r="K140" s="1"/>
      <c r="L140" s="8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81"/>
      <c r="C141" s="1"/>
      <c r="D141" s="1"/>
      <c r="E141" s="1"/>
      <c r="F141" s="1"/>
      <c r="G141" s="1"/>
      <c r="H141" s="1"/>
      <c r="I141" s="1"/>
      <c r="J141" s="1"/>
      <c r="K141" s="1"/>
      <c r="L141" s="8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81"/>
      <c r="C142" s="1"/>
      <c r="D142" s="1"/>
      <c r="E142" s="1"/>
      <c r="F142" s="1"/>
      <c r="G142" s="1"/>
      <c r="H142" s="1"/>
      <c r="I142" s="1"/>
      <c r="J142" s="1"/>
      <c r="K142" s="1"/>
      <c r="L142" s="8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40.5" customHeight="1">
      <c r="A143" s="1"/>
      <c r="B143" s="81"/>
      <c r="C143" s="1"/>
      <c r="D143" s="1"/>
      <c r="E143" s="1"/>
      <c r="F143" s="1"/>
      <c r="G143" s="1"/>
      <c r="H143" s="1"/>
      <c r="I143" s="1"/>
      <c r="J143" s="1"/>
      <c r="K143" s="1"/>
      <c r="L143" s="8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81"/>
      <c r="C144" s="1"/>
      <c r="D144" s="1"/>
      <c r="E144" s="1"/>
      <c r="F144" s="1"/>
      <c r="G144" s="1"/>
      <c r="H144" s="1"/>
      <c r="I144" s="8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81"/>
      <c r="C145" s="1"/>
      <c r="D145" s="1"/>
      <c r="E145" s="1"/>
      <c r="F145" s="1"/>
      <c r="G145" s="1"/>
      <c r="H145" s="1"/>
      <c r="I145" s="8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81"/>
      <c r="C146" s="1"/>
      <c r="D146" s="1"/>
      <c r="E146" s="1"/>
      <c r="F146" s="1"/>
      <c r="G146" s="1"/>
      <c r="H146" s="1"/>
      <c r="I146" s="8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43.5" customHeight="1">
      <c r="A147" s="1"/>
      <c r="B147" s="81"/>
      <c r="C147" s="1"/>
      <c r="D147" s="1"/>
      <c r="E147" s="1"/>
      <c r="F147" s="1"/>
      <c r="G147" s="1"/>
      <c r="H147" s="1"/>
      <c r="I147" s="8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81"/>
      <c r="C148" s="1"/>
      <c r="D148" s="1"/>
      <c r="E148" s="1"/>
      <c r="F148" s="1"/>
      <c r="G148" s="1"/>
      <c r="H148" s="1"/>
      <c r="I148" s="8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81"/>
      <c r="C149" s="1"/>
      <c r="D149" s="1"/>
      <c r="E149" s="1"/>
      <c r="F149" s="1"/>
      <c r="G149" s="1"/>
      <c r="H149" s="1"/>
      <c r="I149" s="8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81"/>
      <c r="C150" s="1"/>
      <c r="D150" s="1"/>
      <c r="E150" s="1"/>
      <c r="F150" s="1"/>
      <c r="G150" s="1"/>
      <c r="H150" s="1"/>
      <c r="I150" s="8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39.0" customHeight="1">
      <c r="A151" s="1"/>
      <c r="B151" s="81"/>
      <c r="C151" s="1"/>
      <c r="D151" s="1"/>
      <c r="E151" s="1"/>
      <c r="F151" s="1"/>
      <c r="G151" s="1"/>
      <c r="H151" s="1"/>
      <c r="I151" s="8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81"/>
      <c r="C152" s="1"/>
      <c r="D152" s="1"/>
      <c r="E152" s="1"/>
      <c r="F152" s="1"/>
      <c r="G152" s="1"/>
      <c r="H152" s="1"/>
      <c r="I152" s="8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81"/>
      <c r="C153" s="1"/>
      <c r="D153" s="1"/>
      <c r="E153" s="1"/>
      <c r="F153" s="1"/>
      <c r="G153" s="1"/>
      <c r="H153" s="1"/>
      <c r="I153" s="8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81"/>
      <c r="C154" s="1"/>
      <c r="D154" s="1"/>
      <c r="E154" s="1"/>
      <c r="F154" s="1"/>
      <c r="G154" s="1"/>
      <c r="H154" s="1"/>
      <c r="I154" s="8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45.0" customHeight="1">
      <c r="A155" s="1"/>
      <c r="B155" s="81"/>
      <c r="C155" s="1"/>
      <c r="D155" s="1"/>
      <c r="E155" s="1"/>
      <c r="F155" s="1"/>
      <c r="G155" s="1"/>
      <c r="H155" s="1"/>
      <c r="I155" s="8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81"/>
      <c r="C156" s="1"/>
      <c r="D156" s="1"/>
      <c r="E156" s="1"/>
      <c r="F156" s="1"/>
      <c r="G156" s="1"/>
      <c r="H156" s="1"/>
      <c r="I156" s="1"/>
      <c r="J156" s="1"/>
      <c r="K156" s="1"/>
      <c r="L156" s="8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81"/>
      <c r="C157" s="1"/>
      <c r="D157" s="1"/>
      <c r="E157" s="1"/>
      <c r="F157" s="1"/>
      <c r="G157" s="1"/>
      <c r="H157" s="1"/>
      <c r="I157" s="1"/>
      <c r="J157" s="1"/>
      <c r="K157" s="1"/>
      <c r="L157" s="8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81"/>
      <c r="C158" s="1"/>
      <c r="D158" s="1"/>
      <c r="E158" s="1"/>
      <c r="F158" s="1"/>
      <c r="G158" s="1"/>
      <c r="H158" s="1"/>
      <c r="I158" s="1"/>
      <c r="J158" s="1"/>
      <c r="K158" s="1"/>
      <c r="L158" s="8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43.5" customHeight="1">
      <c r="A159" s="1"/>
      <c r="B159" s="81"/>
      <c r="C159" s="1"/>
      <c r="D159" s="1"/>
      <c r="E159" s="1"/>
      <c r="F159" s="1"/>
      <c r="G159" s="1"/>
      <c r="H159" s="1"/>
      <c r="I159" s="1"/>
      <c r="J159" s="1"/>
      <c r="K159" s="1"/>
      <c r="L159" s="8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81"/>
      <c r="C160" s="1"/>
      <c r="D160" s="1"/>
      <c r="E160" s="1"/>
      <c r="F160" s="1"/>
      <c r="G160" s="1"/>
      <c r="H160" s="1"/>
      <c r="I160" s="8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81"/>
      <c r="C161" s="1"/>
      <c r="D161" s="1"/>
      <c r="E161" s="1"/>
      <c r="F161" s="1"/>
      <c r="G161" s="1"/>
      <c r="H161" s="1"/>
      <c r="I161" s="8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81"/>
      <c r="C162" s="1"/>
      <c r="D162" s="1"/>
      <c r="E162" s="1"/>
      <c r="F162" s="1"/>
      <c r="G162" s="1"/>
      <c r="H162" s="1"/>
      <c r="I162" s="8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44.25" customHeight="1">
      <c r="A163" s="1"/>
      <c r="B163" s="81"/>
      <c r="C163" s="1"/>
      <c r="D163" s="1"/>
      <c r="E163" s="1"/>
      <c r="F163" s="1"/>
      <c r="G163" s="1"/>
      <c r="H163" s="1"/>
      <c r="I163" s="8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81"/>
      <c r="C164" s="1"/>
      <c r="D164" s="1"/>
      <c r="E164" s="1"/>
      <c r="F164" s="1"/>
      <c r="G164" s="1"/>
      <c r="H164" s="1"/>
      <c r="I164" s="8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81"/>
      <c r="C165" s="1"/>
      <c r="D165" s="1"/>
      <c r="E165" s="1"/>
      <c r="F165" s="1"/>
      <c r="G165" s="1"/>
      <c r="H165" s="1"/>
      <c r="I165" s="8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81"/>
      <c r="C166" s="1"/>
      <c r="D166" s="1"/>
      <c r="E166" s="1"/>
      <c r="F166" s="1"/>
      <c r="G166" s="1"/>
      <c r="H166" s="1"/>
      <c r="I166" s="8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34.5" customHeight="1">
      <c r="A167" s="1"/>
      <c r="B167" s="81"/>
      <c r="C167" s="1"/>
      <c r="D167" s="1"/>
      <c r="E167" s="1"/>
      <c r="F167" s="1"/>
      <c r="G167" s="1"/>
      <c r="H167" s="1"/>
      <c r="I167" s="8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81"/>
      <c r="C168" s="1"/>
      <c r="D168" s="1"/>
      <c r="E168" s="1"/>
      <c r="F168" s="1"/>
      <c r="G168" s="1"/>
      <c r="H168" s="1"/>
      <c r="I168" s="8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81"/>
      <c r="C169" s="1"/>
      <c r="D169" s="1"/>
      <c r="E169" s="1"/>
      <c r="F169" s="1"/>
      <c r="G169" s="1"/>
      <c r="H169" s="1"/>
      <c r="I169" s="8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81"/>
      <c r="C170" s="1"/>
      <c r="D170" s="1"/>
      <c r="E170" s="1"/>
      <c r="F170" s="1"/>
      <c r="G170" s="1"/>
      <c r="H170" s="1"/>
      <c r="I170" s="8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40.5" customHeight="1">
      <c r="A171" s="1"/>
      <c r="B171" s="81"/>
      <c r="C171" s="1"/>
      <c r="D171" s="1"/>
      <c r="E171" s="1"/>
      <c r="F171" s="1"/>
      <c r="G171" s="1"/>
      <c r="H171" s="1"/>
      <c r="I171" s="8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81"/>
      <c r="C172" s="1"/>
      <c r="D172" s="1"/>
      <c r="E172" s="1"/>
      <c r="F172" s="1"/>
      <c r="G172" s="1"/>
      <c r="H172" s="1"/>
      <c r="I172" s="1"/>
      <c r="J172" s="1"/>
      <c r="K172" s="1"/>
      <c r="L172" s="8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81"/>
      <c r="C173" s="1"/>
      <c r="D173" s="1"/>
      <c r="E173" s="1"/>
      <c r="F173" s="1"/>
      <c r="G173" s="1"/>
      <c r="H173" s="1"/>
      <c r="I173" s="1"/>
      <c r="J173" s="1"/>
      <c r="K173" s="1"/>
      <c r="L173" s="8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81"/>
      <c r="C174" s="1"/>
      <c r="D174" s="1"/>
      <c r="E174" s="1"/>
      <c r="F174" s="1"/>
      <c r="G174" s="1"/>
      <c r="H174" s="1"/>
      <c r="I174" s="1"/>
      <c r="J174" s="1"/>
      <c r="K174" s="1"/>
      <c r="L174" s="8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41.25" customHeight="1">
      <c r="A175" s="1"/>
      <c r="B175" s="81"/>
      <c r="C175" s="1"/>
      <c r="D175" s="1"/>
      <c r="E175" s="1"/>
      <c r="F175" s="1"/>
      <c r="G175" s="1"/>
      <c r="H175" s="1"/>
      <c r="I175" s="1"/>
      <c r="J175" s="1"/>
      <c r="K175" s="1"/>
      <c r="L175" s="8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26.25" customHeight="1">
      <c r="A176" s="1"/>
      <c r="B176" s="81"/>
      <c r="C176" s="1"/>
      <c r="D176" s="1"/>
      <c r="E176" s="1"/>
      <c r="F176" s="1"/>
      <c r="G176" s="1"/>
      <c r="H176" s="1"/>
      <c r="I176" s="83"/>
      <c r="J176" s="1"/>
      <c r="K176" s="1"/>
      <c r="L176" s="1"/>
      <c r="M176" s="1"/>
      <c r="N176" s="1"/>
      <c r="O176" s="80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81"/>
      <c r="C177" s="1"/>
      <c r="D177" s="1"/>
      <c r="E177" s="1"/>
      <c r="F177" s="1"/>
      <c r="G177" s="1"/>
      <c r="H177" s="1"/>
      <c r="I177" s="8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81"/>
      <c r="C178" s="1"/>
      <c r="D178" s="1"/>
      <c r="E178" s="1"/>
      <c r="F178" s="1"/>
      <c r="G178" s="1"/>
      <c r="H178" s="1"/>
      <c r="I178" s="8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50.25" customHeight="1">
      <c r="A179" s="1"/>
      <c r="B179" s="81"/>
      <c r="C179" s="1"/>
      <c r="D179" s="1"/>
      <c r="E179" s="1"/>
      <c r="F179" s="1"/>
      <c r="G179" s="1"/>
      <c r="H179" s="1"/>
      <c r="I179" s="8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81"/>
      <c r="C180" s="1"/>
      <c r="D180" s="1"/>
      <c r="E180" s="1"/>
      <c r="F180" s="1"/>
      <c r="G180" s="1"/>
      <c r="H180" s="1"/>
      <c r="I180" s="8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81"/>
      <c r="C181" s="1"/>
      <c r="D181" s="1"/>
      <c r="E181" s="1"/>
      <c r="F181" s="1"/>
      <c r="G181" s="1"/>
      <c r="H181" s="1"/>
      <c r="I181" s="8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81"/>
      <c r="C182" s="1"/>
      <c r="D182" s="1"/>
      <c r="E182" s="1"/>
      <c r="F182" s="1"/>
      <c r="G182" s="1"/>
      <c r="H182" s="1"/>
      <c r="I182" s="8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42.0" customHeight="1">
      <c r="A183" s="1"/>
      <c r="B183" s="81"/>
      <c r="C183" s="1"/>
      <c r="D183" s="1"/>
      <c r="E183" s="1"/>
      <c r="F183" s="1"/>
      <c r="G183" s="1"/>
      <c r="H183" s="1"/>
      <c r="I183" s="8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81"/>
      <c r="C184" s="1"/>
      <c r="D184" s="1"/>
      <c r="E184" s="1"/>
      <c r="F184" s="1"/>
      <c r="G184" s="1"/>
      <c r="H184" s="1"/>
      <c r="I184" s="8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81"/>
      <c r="C185" s="1"/>
      <c r="D185" s="1"/>
      <c r="E185" s="1"/>
      <c r="F185" s="1"/>
      <c r="G185" s="1"/>
      <c r="H185" s="1"/>
      <c r="I185" s="8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81"/>
      <c r="C186" s="1"/>
      <c r="D186" s="1"/>
      <c r="E186" s="1"/>
      <c r="F186" s="1"/>
      <c r="G186" s="1"/>
      <c r="H186" s="1"/>
      <c r="I186" s="8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45.75" customHeight="1">
      <c r="A187" s="1"/>
      <c r="B187" s="81"/>
      <c r="C187" s="1"/>
      <c r="D187" s="1"/>
      <c r="E187" s="1"/>
      <c r="F187" s="1"/>
      <c r="G187" s="1"/>
      <c r="H187" s="1"/>
      <c r="I187" s="8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3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4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4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3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ht="15.75" customHeight="1">
      <c r="A1020" s="1"/>
      <c r="B1020" s="1"/>
      <c r="C1020" s="27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ht="15.75" customHeight="1">
      <c r="A1021" s="1"/>
      <c r="B1021" s="1"/>
      <c r="C1021" s="49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ht="15.75" customHeight="1">
      <c r="A1022" s="1"/>
      <c r="B1022" s="1"/>
      <c r="C1022" s="49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ht="15.75" customHeight="1">
      <c r="A1023" s="1"/>
      <c r="B1023" s="1"/>
      <c r="C1023" s="3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</sheetData>
  <mergeCells count="83">
    <mergeCell ref="H22:H32"/>
    <mergeCell ref="I22:I32"/>
    <mergeCell ref="J22:J32"/>
    <mergeCell ref="K22:K32"/>
    <mergeCell ref="L22:L32"/>
    <mergeCell ref="A22:A32"/>
    <mergeCell ref="B22:B32"/>
    <mergeCell ref="C22:C32"/>
    <mergeCell ref="D22:D32"/>
    <mergeCell ref="E22:E32"/>
    <mergeCell ref="F22:F32"/>
    <mergeCell ref="G22:G32"/>
    <mergeCell ref="H33:H43"/>
    <mergeCell ref="I33:I43"/>
    <mergeCell ref="J33:J43"/>
    <mergeCell ref="K33:K43"/>
    <mergeCell ref="L33:L43"/>
    <mergeCell ref="C880:C883"/>
    <mergeCell ref="C1020:C1023"/>
    <mergeCell ref="A33:A43"/>
    <mergeCell ref="B33:B43"/>
    <mergeCell ref="C33:C43"/>
    <mergeCell ref="D33:D43"/>
    <mergeCell ref="E33:E43"/>
    <mergeCell ref="F33:F43"/>
    <mergeCell ref="G33:G43"/>
    <mergeCell ref="H44:H54"/>
    <mergeCell ref="I44:I54"/>
    <mergeCell ref="J44:J54"/>
    <mergeCell ref="K44:K54"/>
    <mergeCell ref="L44:L54"/>
    <mergeCell ref="N55:N58"/>
    <mergeCell ref="O55:O58"/>
    <mergeCell ref="A44:A54"/>
    <mergeCell ref="B44:B54"/>
    <mergeCell ref="C44:C54"/>
    <mergeCell ref="D44:D54"/>
    <mergeCell ref="E44:E54"/>
    <mergeCell ref="F44:F54"/>
    <mergeCell ref="G44:G54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H12:H13"/>
    <mergeCell ref="I12:I13"/>
    <mergeCell ref="J12:J13"/>
    <mergeCell ref="K12:K13"/>
    <mergeCell ref="L12:L13"/>
    <mergeCell ref="C10:C11"/>
    <mergeCell ref="D10:I10"/>
    <mergeCell ref="A12:A13"/>
    <mergeCell ref="B12:B13"/>
    <mergeCell ref="C12:C13"/>
    <mergeCell ref="D12:D13"/>
    <mergeCell ref="E12:E13"/>
    <mergeCell ref="F14:F21"/>
    <mergeCell ref="G14:G21"/>
    <mergeCell ref="H14:H21"/>
    <mergeCell ref="I14:I21"/>
    <mergeCell ref="J14:J21"/>
    <mergeCell ref="K14:K21"/>
    <mergeCell ref="L14:L21"/>
    <mergeCell ref="F12:F13"/>
    <mergeCell ref="G12:G13"/>
    <mergeCell ref="A14:A21"/>
    <mergeCell ref="B14:B21"/>
    <mergeCell ref="C14:C21"/>
    <mergeCell ref="D14:D21"/>
    <mergeCell ref="E14:E21"/>
    <mergeCell ref="C55:C58"/>
    <mergeCell ref="C60:C63"/>
    <mergeCell ref="C64:C67"/>
    <mergeCell ref="C68:C71"/>
    <mergeCell ref="C72:C75"/>
    <mergeCell ref="C76:C79"/>
    <mergeCell ref="C80:C83"/>
  </mergeCells>
  <dataValidations>
    <dataValidation type="list" allowBlank="1" showErrorMessage="1" sqref="C12 C14 C22 C33 C44 C55 C60 C64 C68 C72 C76 C80 C84:C187">
      <formula1>"SI,NO"</formula1>
    </dataValidation>
    <dataValidation type="list" allowBlank="1" showErrorMessage="1" sqref="G12 G14 G22 G33 G44 G55:G187">
      <formula1>"Anual,Semestral,Trimestral,Mensual"</formula1>
    </dataValidation>
  </dataValidations>
  <printOptions horizontalCentered="1" verticalCentered="1"/>
  <pageMargins bottom="0.75" footer="0.0" header="0.0" left="0.25" right="0.25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>
      <c r="A3" s="84"/>
      <c r="B3" s="85" t="s">
        <v>55</v>
      </c>
      <c r="C3" s="86"/>
      <c r="D3" s="87"/>
      <c r="E3" s="85" t="s">
        <v>56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>
      <c r="A4" s="84"/>
      <c r="B4" s="10" t="s">
        <v>57</v>
      </c>
      <c r="C4" s="10" t="s">
        <v>58</v>
      </c>
      <c r="D4" s="10" t="s">
        <v>59</v>
      </c>
      <c r="E4" s="10" t="s">
        <v>60</v>
      </c>
      <c r="F4" s="10" t="s">
        <v>61</v>
      </c>
      <c r="G4" s="10" t="s">
        <v>62</v>
      </c>
      <c r="H4" s="10" t="s">
        <v>63</v>
      </c>
      <c r="I4" s="10" t="s">
        <v>64</v>
      </c>
      <c r="J4" s="10" t="s">
        <v>65</v>
      </c>
      <c r="K4" s="10" t="s">
        <v>66</v>
      </c>
      <c r="L4" s="10" t="s">
        <v>67</v>
      </c>
      <c r="M4" s="10" t="s">
        <v>68</v>
      </c>
      <c r="N4" s="10" t="s">
        <v>69</v>
      </c>
      <c r="O4" s="10" t="s">
        <v>70</v>
      </c>
      <c r="P4" s="10" t="s">
        <v>71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>
      <c r="A5" s="8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ht="34.5" customHeight="1">
      <c r="A6" s="84"/>
      <c r="B6" s="88" t="s">
        <v>25</v>
      </c>
      <c r="C6" s="89">
        <v>0.0</v>
      </c>
      <c r="D6" s="90">
        <v>1.0</v>
      </c>
      <c r="E6" s="90">
        <f>$D$6/12</f>
        <v>0.08333333333</v>
      </c>
      <c r="F6" s="90">
        <f t="shared" ref="F6:F7" si="1">E6+E6</f>
        <v>0.1666666667</v>
      </c>
      <c r="G6" s="90">
        <f t="shared" ref="G6:G7" si="2">F6+E6</f>
        <v>0.25</v>
      </c>
      <c r="H6" s="90">
        <f t="shared" ref="H6:H7" si="3">G6+E6</f>
        <v>0.3333333333</v>
      </c>
      <c r="I6" s="90">
        <f t="shared" ref="I6:I7" si="4">H6+E6</f>
        <v>0.4166666667</v>
      </c>
      <c r="J6" s="90">
        <f t="shared" ref="J6:J7" si="5">I6+E6</f>
        <v>0.5</v>
      </c>
      <c r="K6" s="90">
        <f t="shared" ref="K6:K7" si="6">J6+E6</f>
        <v>0.5833333333</v>
      </c>
      <c r="L6" s="90">
        <f t="shared" ref="L6:L7" si="7">K6+E6</f>
        <v>0.6666666667</v>
      </c>
      <c r="M6" s="90">
        <f t="shared" ref="M6:M7" si="8">L6+E6</f>
        <v>0.75</v>
      </c>
      <c r="N6" s="90">
        <f t="shared" ref="N6:N7" si="9">M6+E6</f>
        <v>0.8333333333</v>
      </c>
      <c r="O6" s="90">
        <f t="shared" ref="O6:O7" si="10">N6+E6</f>
        <v>0.9166666667</v>
      </c>
      <c r="P6" s="90">
        <f t="shared" ref="P6:P7" si="11">O6+E6</f>
        <v>1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</row>
    <row r="7" ht="45.75" customHeight="1">
      <c r="A7" s="84"/>
      <c r="B7" s="91" t="s">
        <v>33</v>
      </c>
      <c r="C7" s="89">
        <v>0.0</v>
      </c>
      <c r="D7" s="90">
        <v>1.0</v>
      </c>
      <c r="E7" s="90">
        <f>$D$7/12</f>
        <v>0.08333333333</v>
      </c>
      <c r="F7" s="90">
        <f t="shared" si="1"/>
        <v>0.1666666667</v>
      </c>
      <c r="G7" s="90">
        <f t="shared" si="2"/>
        <v>0.25</v>
      </c>
      <c r="H7" s="90">
        <f t="shared" si="3"/>
        <v>0.3333333333</v>
      </c>
      <c r="I7" s="90">
        <f t="shared" si="4"/>
        <v>0.4166666667</v>
      </c>
      <c r="J7" s="90">
        <f t="shared" si="5"/>
        <v>0.5</v>
      </c>
      <c r="K7" s="90">
        <f t="shared" si="6"/>
        <v>0.5833333333</v>
      </c>
      <c r="L7" s="90">
        <f t="shared" si="7"/>
        <v>0.6666666667</v>
      </c>
      <c r="M7" s="90">
        <f t="shared" si="8"/>
        <v>0.75</v>
      </c>
      <c r="N7" s="90">
        <f t="shared" si="9"/>
        <v>0.8333333333</v>
      </c>
      <c r="O7" s="90">
        <f t="shared" si="10"/>
        <v>0.9166666667</v>
      </c>
      <c r="P7" s="90">
        <f t="shared" si="11"/>
        <v>1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ht="34.5" customHeight="1">
      <c r="A8" s="84"/>
      <c r="B8" s="92" t="s">
        <v>72</v>
      </c>
      <c r="C8" s="89">
        <v>0.0</v>
      </c>
      <c r="D8" s="90">
        <v>1.0</v>
      </c>
      <c r="E8" s="90">
        <v>0.0833</v>
      </c>
      <c r="F8" s="90">
        <v>0.1667</v>
      </c>
      <c r="G8" s="90">
        <v>0.25</v>
      </c>
      <c r="H8" s="90">
        <v>0.333</v>
      </c>
      <c r="I8" s="90">
        <v>0.4167</v>
      </c>
      <c r="J8" s="90">
        <v>0.5</v>
      </c>
      <c r="K8" s="90">
        <v>0.5833</v>
      </c>
      <c r="L8" s="90">
        <v>0.6667</v>
      </c>
      <c r="M8" s="90">
        <v>0.75</v>
      </c>
      <c r="N8" s="90">
        <v>0.8333</v>
      </c>
      <c r="O8" s="90">
        <v>0.916</v>
      </c>
      <c r="P8" s="93">
        <v>1.0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ht="34.5" customHeight="1">
      <c r="A9" s="84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ht="34.5" customHeight="1">
      <c r="A10" s="84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</row>
    <row r="11" ht="34.5" customHeight="1">
      <c r="A11" s="84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ht="34.5" customHeight="1">
      <c r="A12" s="84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ht="34.5" customHeight="1">
      <c r="A13" s="84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</row>
    <row r="14" ht="34.5" customHeight="1">
      <c r="A14" s="84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</row>
    <row r="15" ht="34.5" customHeight="1">
      <c r="A15" s="84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ht="34.5" customHeight="1">
      <c r="A16" s="84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ht="34.5" customHeight="1">
      <c r="A17" s="84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ht="34.5" customHeight="1">
      <c r="A18" s="84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ht="34.5" customHeight="1">
      <c r="A19" s="84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</row>
    <row r="20" ht="34.5" customHeight="1">
      <c r="A20" s="8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ht="34.5" customHeight="1">
      <c r="A21" s="84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</row>
    <row r="22" ht="34.5" customHeight="1">
      <c r="A22" s="84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</row>
    <row r="23" ht="34.5" customHeight="1">
      <c r="A23" s="84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</row>
    <row r="24" ht="34.5" customHeight="1">
      <c r="A24" s="84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</row>
    <row r="25" ht="34.5" customHeight="1">
      <c r="A25" s="84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</row>
    <row r="26" ht="34.5" customHeight="1">
      <c r="A26" s="84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</row>
    <row r="27" ht="34.5" customHeight="1">
      <c r="A27" s="84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</row>
    <row r="28" ht="34.5" customHeight="1">
      <c r="A28" s="84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</row>
    <row r="29" ht="34.5" customHeight="1">
      <c r="A29" s="84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</row>
    <row r="30" ht="34.5" customHeight="1">
      <c r="A30" s="84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</row>
    <row r="31" ht="34.5" customHeight="1">
      <c r="A31" s="84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</row>
    <row r="3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  <row r="38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</row>
    <row r="39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</row>
    <row r="40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</row>
    <row r="4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</row>
    <row r="44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</row>
    <row r="4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</row>
    <row r="46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</row>
    <row r="47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</row>
    <row r="48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</row>
    <row r="49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</row>
    <row r="50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</row>
    <row r="5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</row>
    <row r="5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</row>
    <row r="53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</row>
    <row r="5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</row>
    <row r="5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</row>
    <row r="56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</row>
    <row r="57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</row>
    <row r="5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</row>
    <row r="59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</row>
    <row r="60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</row>
    <row r="6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</row>
    <row r="6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</row>
    <row r="6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</row>
    <row r="6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</row>
    <row r="6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</row>
    <row r="66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</row>
    <row r="67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</row>
    <row r="68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</row>
    <row r="69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</row>
    <row r="70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</row>
    <row r="7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</row>
    <row r="7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</row>
    <row r="73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</row>
    <row r="74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</row>
    <row r="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</row>
    <row r="76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</row>
    <row r="77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</row>
    <row r="78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</row>
    <row r="79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</row>
    <row r="80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</row>
    <row r="8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</row>
    <row r="8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</row>
    <row r="83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</row>
    <row r="8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</row>
    <row r="8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</row>
    <row r="86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</row>
    <row r="87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</row>
    <row r="88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</row>
    <row r="89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</row>
    <row r="90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</row>
    <row r="9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</row>
    <row r="9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</row>
    <row r="93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</row>
    <row r="94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</row>
    <row r="9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</row>
    <row r="96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</row>
    <row r="97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</row>
    <row r="98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</row>
    <row r="99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</row>
    <row r="100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</row>
    <row r="10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</row>
    <row r="10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</row>
    <row r="103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</row>
    <row r="10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</row>
    <row r="10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</row>
    <row r="106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</row>
    <row r="107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</row>
    <row r="108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</row>
    <row r="109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</row>
    <row r="110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</row>
    <row r="11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</row>
    <row r="11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</row>
    <row r="113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</row>
    <row r="11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</row>
    <row r="115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</row>
    <row r="116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</row>
    <row r="117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</row>
    <row r="118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</row>
    <row r="119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</row>
    <row r="120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</row>
    <row r="12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</row>
    <row r="12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</row>
    <row r="123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</row>
    <row r="12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</row>
    <row r="1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</row>
    <row r="126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</row>
    <row r="127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</row>
    <row r="128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</row>
    <row r="129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</row>
    <row r="130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</row>
    <row r="13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</row>
    <row r="13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</row>
    <row r="133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</row>
    <row r="13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</row>
    <row r="13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</row>
    <row r="136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</row>
    <row r="137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</row>
    <row r="138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</row>
    <row r="139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</row>
    <row r="140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</row>
    <row r="14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</row>
    <row r="14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</row>
    <row r="14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</row>
    <row r="14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</row>
    <row r="14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</row>
    <row r="146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</row>
    <row r="147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</row>
    <row r="148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</row>
    <row r="149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</row>
    <row r="150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</row>
    <row r="15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</row>
    <row r="15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</row>
    <row r="15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</row>
    <row r="15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</row>
    <row r="15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</row>
    <row r="15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</row>
    <row r="157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</row>
    <row r="158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</row>
    <row r="159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</row>
    <row r="160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</row>
    <row r="16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</row>
    <row r="16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</row>
    <row r="16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</row>
    <row r="16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</row>
    <row r="165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</row>
    <row r="16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</row>
    <row r="167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</row>
    <row r="168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</row>
    <row r="169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</row>
    <row r="170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</row>
    <row r="17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</row>
    <row r="17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</row>
    <row r="17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</row>
    <row r="17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</row>
    <row r="175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</row>
    <row r="17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</row>
    <row r="177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</row>
    <row r="178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</row>
    <row r="179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</row>
    <row r="180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</row>
    <row r="18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</row>
    <row r="18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</row>
    <row r="18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</row>
    <row r="18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</row>
    <row r="185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</row>
    <row r="18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</row>
    <row r="187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</row>
    <row r="188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</row>
    <row r="189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</row>
    <row r="190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</row>
    <row r="19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</row>
    <row r="19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</row>
    <row r="19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</row>
    <row r="19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</row>
    <row r="195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</row>
    <row r="19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</row>
    <row r="197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</row>
    <row r="198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</row>
    <row r="199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</row>
    <row r="200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</row>
    <row r="20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</row>
    <row r="20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</row>
    <row r="20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</row>
    <row r="20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</row>
    <row r="20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</row>
    <row r="20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</row>
    <row r="207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</row>
    <row r="208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</row>
    <row r="209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</row>
    <row r="210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</row>
    <row r="21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</row>
    <row r="21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</row>
    <row r="21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</row>
    <row r="21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</row>
    <row r="215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</row>
    <row r="21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</row>
    <row r="217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</row>
    <row r="218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</row>
    <row r="219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</row>
    <row r="220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</row>
    <row r="22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</row>
    <row r="22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</row>
    <row r="22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</row>
    <row r="22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</row>
    <row r="2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</row>
    <row r="22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</row>
    <row r="227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</row>
    <row r="228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</row>
    <row r="229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</row>
    <row r="230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</row>
    <row r="23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</row>
    <row r="23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</row>
    <row r="23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</row>
    <row r="23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</row>
    <row r="23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</row>
    <row r="23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</row>
    <row r="237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</row>
    <row r="238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</row>
    <row r="239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</row>
    <row r="240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</row>
    <row r="24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</row>
    <row r="24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</row>
    <row r="24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</row>
    <row r="244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</row>
    <row r="24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</row>
    <row r="24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</row>
    <row r="247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</row>
    <row r="248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</row>
    <row r="249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</row>
    <row r="250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</row>
    <row r="25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</row>
    <row r="25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</row>
    <row r="25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</row>
    <row r="254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</row>
    <row r="255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</row>
    <row r="25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</row>
    <row r="257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</row>
    <row r="258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</row>
    <row r="259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</row>
    <row r="260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</row>
    <row r="26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</row>
    <row r="26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</row>
    <row r="26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</row>
    <row r="264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</row>
    <row r="26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</row>
    <row r="26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</row>
    <row r="267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</row>
    <row r="268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</row>
    <row r="269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</row>
    <row r="270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</row>
    <row r="27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</row>
    <row r="27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</row>
    <row r="27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</row>
    <row r="274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</row>
    <row r="275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</row>
    <row r="27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</row>
    <row r="277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</row>
    <row r="278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</row>
    <row r="279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</row>
    <row r="280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</row>
    <row r="28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</row>
    <row r="28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</row>
    <row r="28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</row>
    <row r="284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</row>
    <row r="285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</row>
    <row r="28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</row>
    <row r="287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</row>
    <row r="288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</row>
    <row r="289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</row>
    <row r="290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</row>
    <row r="29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</row>
    <row r="292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</row>
    <row r="29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</row>
    <row r="294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</row>
    <row r="295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</row>
    <row r="296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</row>
    <row r="297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</row>
    <row r="298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</row>
    <row r="299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</row>
    <row r="300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</row>
    <row r="30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</row>
    <row r="302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</row>
    <row r="30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</row>
    <row r="304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</row>
    <row r="305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</row>
    <row r="306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</row>
    <row r="307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</row>
    <row r="308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</row>
    <row r="309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</row>
    <row r="310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</row>
    <row r="31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</row>
    <row r="312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</row>
    <row r="31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</row>
    <row r="314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</row>
    <row r="315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</row>
    <row r="316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</row>
    <row r="317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</row>
    <row r="318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</row>
    <row r="319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</row>
    <row r="320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</row>
    <row r="32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</row>
    <row r="322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</row>
    <row r="32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</row>
    <row r="324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</row>
    <row r="325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</row>
    <row r="326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</row>
    <row r="327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</row>
    <row r="328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</row>
    <row r="329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</row>
    <row r="330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</row>
    <row r="33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</row>
    <row r="332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</row>
    <row r="33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</row>
    <row r="334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</row>
    <row r="335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</row>
    <row r="336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</row>
    <row r="337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</row>
    <row r="338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</row>
    <row r="339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</row>
    <row r="340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</row>
    <row r="34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</row>
    <row r="342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</row>
    <row r="34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</row>
    <row r="344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</row>
    <row r="34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</row>
    <row r="346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</row>
    <row r="347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</row>
    <row r="348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</row>
    <row r="349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</row>
    <row r="350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</row>
    <row r="35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</row>
    <row r="352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</row>
    <row r="35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</row>
    <row r="354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</row>
    <row r="355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</row>
    <row r="356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</row>
    <row r="357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</row>
    <row r="358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</row>
    <row r="359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</row>
    <row r="360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</row>
    <row r="36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</row>
    <row r="362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</row>
    <row r="36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</row>
    <row r="364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</row>
    <row r="365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</row>
    <row r="366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</row>
    <row r="367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</row>
    <row r="368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</row>
    <row r="369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</row>
    <row r="370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</row>
    <row r="37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</row>
    <row r="372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</row>
    <row r="37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</row>
    <row r="374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</row>
    <row r="375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</row>
    <row r="376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</row>
    <row r="377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</row>
    <row r="378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</row>
    <row r="379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</row>
    <row r="380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</row>
    <row r="38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</row>
    <row r="382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</row>
    <row r="38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</row>
    <row r="384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</row>
    <row r="385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</row>
    <row r="386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</row>
    <row r="387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</row>
    <row r="388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</row>
    <row r="389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</row>
    <row r="390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</row>
    <row r="39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</row>
    <row r="392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</row>
    <row r="39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</row>
    <row r="394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</row>
    <row r="395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</row>
    <row r="396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</row>
    <row r="397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</row>
    <row r="398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</row>
    <row r="399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</row>
    <row r="400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</row>
    <row r="40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</row>
    <row r="402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</row>
    <row r="40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</row>
    <row r="404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</row>
    <row r="405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</row>
    <row r="406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</row>
    <row r="407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</row>
    <row r="408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</row>
    <row r="409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</row>
    <row r="410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</row>
    <row r="41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</row>
    <row r="412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</row>
    <row r="41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</row>
    <row r="414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</row>
    <row r="415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</row>
    <row r="416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</row>
    <row r="417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</row>
    <row r="418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</row>
    <row r="419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</row>
    <row r="420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</row>
    <row r="42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</row>
    <row r="422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</row>
    <row r="42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</row>
    <row r="424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</row>
    <row r="425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</row>
    <row r="426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</row>
    <row r="427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</row>
    <row r="428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</row>
    <row r="429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</row>
    <row r="430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</row>
    <row r="43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</row>
    <row r="432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</row>
    <row r="43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</row>
    <row r="434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</row>
    <row r="435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</row>
    <row r="436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</row>
    <row r="437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</row>
    <row r="438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</row>
    <row r="439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</row>
    <row r="440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</row>
    <row r="44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</row>
    <row r="442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</row>
    <row r="44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</row>
    <row r="444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</row>
    <row r="445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</row>
    <row r="446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</row>
    <row r="447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</row>
    <row r="448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</row>
    <row r="449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</row>
    <row r="450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</row>
    <row r="45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</row>
    <row r="452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</row>
    <row r="45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</row>
    <row r="454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</row>
    <row r="455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</row>
    <row r="456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</row>
    <row r="457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</row>
    <row r="458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</row>
    <row r="459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</row>
    <row r="460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</row>
    <row r="46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</row>
    <row r="462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</row>
    <row r="46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</row>
    <row r="464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</row>
    <row r="465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</row>
    <row r="466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</row>
    <row r="467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</row>
    <row r="468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</row>
    <row r="469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</row>
    <row r="470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</row>
    <row r="47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</row>
    <row r="472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</row>
    <row r="47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</row>
    <row r="474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</row>
    <row r="475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</row>
    <row r="476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</row>
    <row r="477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</row>
    <row r="478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</row>
    <row r="479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</row>
    <row r="480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</row>
    <row r="48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</row>
    <row r="482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</row>
    <row r="48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</row>
    <row r="484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</row>
    <row r="485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</row>
    <row r="486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</row>
    <row r="487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</row>
    <row r="488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</row>
    <row r="489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</row>
    <row r="490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</row>
    <row r="49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</row>
    <row r="492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</row>
    <row r="49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</row>
    <row r="494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</row>
    <row r="495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</row>
    <row r="496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</row>
    <row r="497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</row>
    <row r="498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</row>
    <row r="499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</row>
    <row r="500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</row>
    <row r="50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</row>
    <row r="502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</row>
    <row r="50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</row>
    <row r="504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</row>
    <row r="505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</row>
    <row r="506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</row>
    <row r="507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</row>
    <row r="508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</row>
    <row r="509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</row>
    <row r="510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</row>
    <row r="51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</row>
    <row r="512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</row>
    <row r="51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</row>
    <row r="514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</row>
    <row r="515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</row>
    <row r="516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</row>
    <row r="517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</row>
    <row r="518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</row>
    <row r="519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</row>
    <row r="520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</row>
    <row r="52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</row>
    <row r="522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</row>
    <row r="52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</row>
    <row r="524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</row>
    <row r="525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</row>
    <row r="526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</row>
    <row r="527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</row>
    <row r="528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</row>
    <row r="529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</row>
    <row r="530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</row>
    <row r="53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</row>
    <row r="532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</row>
    <row r="53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</row>
    <row r="534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</row>
    <row r="535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</row>
    <row r="536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</row>
    <row r="537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</row>
    <row r="538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</row>
    <row r="539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</row>
    <row r="540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</row>
    <row r="54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</row>
    <row r="542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</row>
    <row r="54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</row>
    <row r="544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</row>
    <row r="545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</row>
    <row r="546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</row>
    <row r="547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</row>
    <row r="548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</row>
    <row r="549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</row>
    <row r="550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</row>
    <row r="55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</row>
    <row r="552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</row>
    <row r="55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</row>
    <row r="554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</row>
    <row r="555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</row>
    <row r="556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</row>
    <row r="557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</row>
    <row r="558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</row>
    <row r="559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</row>
    <row r="560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</row>
    <row r="56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</row>
    <row r="562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</row>
    <row r="56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</row>
    <row r="564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</row>
    <row r="56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</row>
    <row r="566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</row>
    <row r="567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</row>
    <row r="568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</row>
    <row r="569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</row>
    <row r="570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</row>
    <row r="57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</row>
    <row r="572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</row>
    <row r="57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</row>
    <row r="574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</row>
    <row r="575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</row>
    <row r="576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</row>
    <row r="577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</row>
    <row r="578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</row>
    <row r="579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</row>
    <row r="580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</row>
    <row r="58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</row>
    <row r="582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</row>
    <row r="58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</row>
    <row r="584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</row>
    <row r="585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</row>
    <row r="586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</row>
    <row r="587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</row>
    <row r="588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</row>
    <row r="589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</row>
    <row r="590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</row>
    <row r="59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</row>
    <row r="592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</row>
    <row r="59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</row>
    <row r="594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</row>
    <row r="595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</row>
    <row r="596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</row>
    <row r="597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</row>
    <row r="598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</row>
    <row r="599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</row>
    <row r="600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</row>
    <row r="60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</row>
    <row r="602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</row>
    <row r="60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</row>
    <row r="604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</row>
    <row r="605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</row>
    <row r="606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</row>
    <row r="607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</row>
    <row r="608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</row>
    <row r="609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</row>
    <row r="610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</row>
    <row r="61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</row>
    <row r="612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</row>
    <row r="61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</row>
    <row r="614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</row>
    <row r="615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</row>
    <row r="616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</row>
    <row r="617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</row>
    <row r="618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</row>
    <row r="619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</row>
    <row r="620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</row>
    <row r="62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</row>
    <row r="622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</row>
    <row r="62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</row>
    <row r="624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</row>
    <row r="625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</row>
    <row r="626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</row>
    <row r="627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</row>
    <row r="628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</row>
    <row r="629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</row>
    <row r="630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</row>
    <row r="63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</row>
    <row r="632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</row>
    <row r="63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</row>
    <row r="634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</row>
    <row r="635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</row>
    <row r="636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</row>
    <row r="637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</row>
    <row r="638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</row>
    <row r="639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</row>
    <row r="640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</row>
    <row r="64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</row>
    <row r="642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</row>
    <row r="64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</row>
    <row r="644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</row>
    <row r="645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</row>
    <row r="646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</row>
    <row r="647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</row>
    <row r="648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</row>
    <row r="649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</row>
    <row r="650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</row>
    <row r="65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</row>
    <row r="652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</row>
    <row r="65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</row>
    <row r="654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  <c r="AA654" s="84"/>
    </row>
    <row r="655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  <c r="AA655" s="84"/>
    </row>
    <row r="656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  <c r="AA656" s="84"/>
    </row>
    <row r="657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  <c r="AA657" s="84"/>
    </row>
    <row r="658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</row>
    <row r="659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  <c r="AA659" s="84"/>
    </row>
    <row r="660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  <c r="AA660" s="84"/>
    </row>
    <row r="66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  <c r="AA661" s="84"/>
    </row>
    <row r="662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  <c r="AA662" s="84"/>
    </row>
    <row r="66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  <c r="AA663" s="84"/>
    </row>
    <row r="664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  <c r="AA664" s="84"/>
    </row>
    <row r="665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</row>
    <row r="666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</row>
    <row r="667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</row>
    <row r="668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</row>
    <row r="669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</row>
    <row r="670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</row>
    <row r="67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  <c r="AA671" s="84"/>
    </row>
    <row r="672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  <c r="AA672" s="84"/>
    </row>
    <row r="67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  <c r="AA673" s="84"/>
    </row>
    <row r="674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  <c r="AA674" s="84"/>
    </row>
    <row r="675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  <c r="AA675" s="84"/>
    </row>
    <row r="676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  <c r="AA676" s="84"/>
    </row>
    <row r="677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</row>
    <row r="678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  <c r="AA678" s="84"/>
    </row>
    <row r="679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</row>
    <row r="680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</row>
    <row r="68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</row>
    <row r="682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  <c r="AA682" s="84"/>
    </row>
    <row r="68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  <c r="AA683" s="84"/>
    </row>
    <row r="684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  <c r="AA684" s="84"/>
    </row>
    <row r="685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  <c r="AA685" s="84"/>
    </row>
    <row r="686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  <c r="AA686" s="84"/>
    </row>
    <row r="687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  <c r="AA687" s="84"/>
    </row>
    <row r="688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  <c r="AA688" s="84"/>
    </row>
    <row r="689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  <c r="AA689" s="84"/>
    </row>
    <row r="690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  <c r="AA690" s="84"/>
    </row>
    <row r="69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  <c r="AA691" s="84"/>
    </row>
    <row r="692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  <c r="AA692" s="84"/>
    </row>
    <row r="69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</row>
    <row r="694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  <c r="AA694" s="84"/>
    </row>
    <row r="695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</row>
    <row r="696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</row>
    <row r="697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  <c r="AA697" s="84"/>
    </row>
    <row r="698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  <c r="AA698" s="84"/>
    </row>
    <row r="699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  <c r="AA699" s="84"/>
    </row>
    <row r="700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  <c r="AA700" s="84"/>
    </row>
    <row r="70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  <c r="AA701" s="84"/>
    </row>
    <row r="702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  <c r="AA702" s="84"/>
    </row>
    <row r="70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  <c r="AA703" s="84"/>
    </row>
    <row r="704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  <c r="AA704" s="84"/>
    </row>
    <row r="705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  <c r="AA705" s="84"/>
    </row>
    <row r="706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  <c r="AA706" s="84"/>
    </row>
    <row r="707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  <c r="AA707" s="84"/>
    </row>
    <row r="708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  <c r="AA708" s="84"/>
    </row>
    <row r="709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  <c r="AA709" s="84"/>
    </row>
    <row r="710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  <c r="AA710" s="84"/>
    </row>
    <row r="71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  <c r="AA711" s="84"/>
    </row>
    <row r="712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  <c r="AA712" s="84"/>
    </row>
    <row r="71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  <c r="AA713" s="84"/>
    </row>
    <row r="714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</row>
    <row r="715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  <c r="AA715" s="84"/>
    </row>
    <row r="716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  <c r="AA716" s="84"/>
    </row>
    <row r="717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  <c r="AA717" s="84"/>
    </row>
    <row r="718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  <c r="AA718" s="84"/>
    </row>
    <row r="719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  <c r="AA719" s="84"/>
    </row>
    <row r="720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  <c r="AA720" s="84"/>
    </row>
    <row r="72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  <c r="AA721" s="84"/>
    </row>
    <row r="722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  <c r="AA722" s="84"/>
    </row>
    <row r="72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  <c r="AA723" s="84"/>
    </row>
    <row r="724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</row>
    <row r="725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  <c r="AA725" s="84"/>
    </row>
    <row r="726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  <c r="AA726" s="84"/>
    </row>
    <row r="727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  <c r="AA727" s="84"/>
    </row>
    <row r="728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  <c r="AA728" s="84"/>
    </row>
    <row r="729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  <c r="AA729" s="84"/>
    </row>
    <row r="730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  <c r="AA730" s="84"/>
    </row>
    <row r="73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  <c r="AA731" s="84"/>
    </row>
    <row r="732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  <c r="AA732" s="84"/>
    </row>
    <row r="73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  <c r="AA733" s="84"/>
    </row>
    <row r="734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</row>
    <row r="735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  <c r="AA735" s="84"/>
    </row>
    <row r="736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  <c r="AA736" s="84"/>
    </row>
    <row r="737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  <c r="AA737" s="84"/>
    </row>
    <row r="738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  <c r="AA738" s="84"/>
    </row>
    <row r="739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  <c r="AA739" s="84"/>
    </row>
    <row r="740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  <c r="AA740" s="84"/>
    </row>
    <row r="74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  <c r="AA741" s="84"/>
    </row>
    <row r="742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  <c r="AA742" s="84"/>
    </row>
    <row r="74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  <c r="AA743" s="84"/>
    </row>
    <row r="744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  <c r="AA744" s="84"/>
    </row>
    <row r="745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  <c r="AA745" s="84"/>
    </row>
    <row r="746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  <c r="AA746" s="84"/>
    </row>
    <row r="747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  <c r="AA747" s="84"/>
    </row>
    <row r="748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  <c r="AA748" s="84"/>
    </row>
    <row r="749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</row>
    <row r="750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  <c r="AA750" s="84"/>
    </row>
    <row r="75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  <c r="AA751" s="84"/>
    </row>
    <row r="752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  <c r="AA752" s="84"/>
    </row>
    <row r="75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  <c r="AA753" s="84"/>
    </row>
    <row r="754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  <c r="AA754" s="84"/>
    </row>
    <row r="755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  <c r="AA755" s="84"/>
    </row>
    <row r="756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  <c r="AA756" s="84"/>
    </row>
    <row r="757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  <c r="AA757" s="84"/>
    </row>
    <row r="758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  <c r="AA758" s="84"/>
    </row>
    <row r="759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  <c r="AA759" s="84"/>
    </row>
    <row r="760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</row>
    <row r="76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</row>
    <row r="762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</row>
    <row r="76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</row>
    <row r="764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</row>
    <row r="765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</row>
    <row r="766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</row>
    <row r="767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</row>
    <row r="768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  <c r="AA768" s="84"/>
    </row>
    <row r="769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  <c r="AA769" s="84"/>
    </row>
    <row r="770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  <c r="AA770" s="84"/>
    </row>
    <row r="77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  <c r="AA771" s="84"/>
    </row>
    <row r="772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  <c r="AA772" s="84"/>
    </row>
    <row r="77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  <c r="AA773" s="84"/>
    </row>
    <row r="774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  <c r="AA774" s="84"/>
    </row>
    <row r="775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  <c r="AA775" s="84"/>
    </row>
    <row r="776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  <c r="AA776" s="84"/>
    </row>
    <row r="777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  <c r="AA777" s="84"/>
    </row>
    <row r="778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  <c r="AA778" s="84"/>
    </row>
    <row r="779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  <c r="AA779" s="84"/>
    </row>
    <row r="780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  <c r="AA780" s="84"/>
    </row>
    <row r="78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  <c r="AA781" s="84"/>
    </row>
    <row r="782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  <c r="AA782" s="84"/>
    </row>
    <row r="78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  <c r="AA783" s="84"/>
    </row>
    <row r="784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  <c r="AA784" s="84"/>
    </row>
    <row r="785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  <c r="AA785" s="84"/>
    </row>
    <row r="786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  <c r="AA786" s="84"/>
    </row>
    <row r="787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  <c r="AA787" s="84"/>
    </row>
    <row r="788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  <c r="AA788" s="84"/>
    </row>
    <row r="789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  <c r="AA789" s="84"/>
    </row>
    <row r="790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  <c r="AA790" s="84"/>
    </row>
    <row r="79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  <c r="AA791" s="84"/>
    </row>
    <row r="792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  <c r="AA792" s="84"/>
    </row>
    <row r="79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</row>
    <row r="794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  <c r="AA794" s="84"/>
    </row>
    <row r="795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  <c r="AA795" s="84"/>
    </row>
    <row r="796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  <c r="AA796" s="84"/>
    </row>
    <row r="797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  <c r="AA797" s="84"/>
    </row>
    <row r="798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  <c r="AA798" s="84"/>
    </row>
    <row r="799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  <c r="AA799" s="84"/>
    </row>
    <row r="800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  <c r="AA800" s="84"/>
    </row>
    <row r="80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  <c r="AA801" s="84"/>
    </row>
    <row r="802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  <c r="AA802" s="84"/>
    </row>
    <row r="80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  <c r="AA803" s="84"/>
    </row>
    <row r="804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  <c r="AA804" s="84"/>
    </row>
    <row r="805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  <c r="AA805" s="84"/>
    </row>
    <row r="806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  <c r="AA806" s="84"/>
    </row>
    <row r="807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  <c r="AA807" s="84"/>
    </row>
    <row r="808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  <c r="AA808" s="84"/>
    </row>
    <row r="809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</row>
    <row r="810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</row>
    <row r="81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</row>
    <row r="812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</row>
    <row r="81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</row>
    <row r="814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</row>
    <row r="815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</row>
    <row r="816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</row>
    <row r="817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  <c r="AA817" s="84"/>
    </row>
    <row r="818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  <c r="AA818" s="84"/>
    </row>
    <row r="819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  <c r="AA819" s="84"/>
    </row>
    <row r="820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  <c r="AA820" s="84"/>
    </row>
    <row r="82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  <c r="AA821" s="84"/>
    </row>
    <row r="822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  <c r="AA822" s="84"/>
    </row>
    <row r="82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  <c r="AA823" s="84"/>
    </row>
    <row r="824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  <c r="AA824" s="84"/>
    </row>
    <row r="825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  <c r="AA825" s="84"/>
    </row>
    <row r="826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  <c r="AA826" s="84"/>
    </row>
    <row r="827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  <c r="AA827" s="84"/>
    </row>
    <row r="828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  <c r="AA828" s="84"/>
    </row>
    <row r="829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</row>
    <row r="830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  <c r="AA830" s="84"/>
    </row>
    <row r="83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  <c r="AA831" s="84"/>
    </row>
    <row r="832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  <c r="AA832" s="84"/>
    </row>
    <row r="83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  <c r="AA833" s="84"/>
    </row>
    <row r="834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  <c r="AA834" s="84"/>
    </row>
    <row r="835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  <c r="AA835" s="84"/>
    </row>
    <row r="836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  <c r="AA836" s="84"/>
    </row>
    <row r="837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  <c r="AA837" s="84"/>
    </row>
    <row r="838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  <c r="AA838" s="84"/>
    </row>
    <row r="839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  <c r="AA839" s="84"/>
    </row>
    <row r="840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  <c r="AA840" s="84"/>
    </row>
    <row r="84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  <c r="AA841" s="84"/>
    </row>
    <row r="842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  <c r="AA842" s="84"/>
    </row>
    <row r="84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  <c r="AA843" s="84"/>
    </row>
    <row r="844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  <c r="AA844" s="84"/>
    </row>
    <row r="845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  <c r="AA845" s="84"/>
    </row>
    <row r="846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  <c r="AA846" s="84"/>
    </row>
    <row r="847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  <c r="AA847" s="84"/>
    </row>
    <row r="848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  <c r="AA848" s="84"/>
    </row>
    <row r="849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  <c r="AA849" s="84"/>
    </row>
    <row r="850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  <c r="AA850" s="84"/>
    </row>
    <row r="85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  <c r="AA851" s="84"/>
    </row>
    <row r="852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  <c r="AA852" s="84"/>
    </row>
    <row r="85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</row>
    <row r="854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  <c r="AA854" s="84"/>
    </row>
    <row r="855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  <c r="AA855" s="84"/>
    </row>
    <row r="856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  <c r="AA856" s="84"/>
    </row>
    <row r="857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  <c r="AA857" s="84"/>
    </row>
    <row r="858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  <c r="AA858" s="84"/>
    </row>
    <row r="859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  <c r="AA859" s="84"/>
    </row>
    <row r="860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  <c r="AA860" s="84"/>
    </row>
    <row r="86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  <c r="AA861" s="84"/>
    </row>
    <row r="862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  <c r="AA862" s="84"/>
    </row>
    <row r="86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  <c r="AA863" s="84"/>
    </row>
    <row r="864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  <c r="AA864" s="84"/>
    </row>
    <row r="865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  <c r="AA865" s="84"/>
    </row>
    <row r="866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  <c r="AA866" s="84"/>
    </row>
    <row r="867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  <c r="AA867" s="84"/>
    </row>
    <row r="868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  <c r="AA868" s="84"/>
    </row>
    <row r="869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  <c r="AA869" s="84"/>
    </row>
    <row r="870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  <c r="AA870" s="84"/>
    </row>
    <row r="87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  <c r="AA871" s="84"/>
    </row>
    <row r="872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  <c r="AA872" s="84"/>
    </row>
    <row r="87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  <c r="AA873" s="84"/>
    </row>
    <row r="874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  <c r="AA874" s="84"/>
    </row>
    <row r="875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  <c r="AA875" s="84"/>
    </row>
    <row r="876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  <c r="AA876" s="84"/>
    </row>
    <row r="877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</row>
    <row r="878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  <c r="AA878" s="84"/>
    </row>
    <row r="879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  <c r="AA879" s="84"/>
    </row>
    <row r="880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  <c r="AA880" s="84"/>
    </row>
    <row r="88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  <c r="AA881" s="84"/>
    </row>
    <row r="882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  <c r="AA882" s="84"/>
    </row>
    <row r="88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  <c r="AA883" s="84"/>
    </row>
    <row r="884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  <c r="AA884" s="84"/>
    </row>
    <row r="885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  <c r="AA885" s="84"/>
    </row>
    <row r="886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  <c r="AA886" s="84"/>
    </row>
    <row r="887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  <c r="AA887" s="84"/>
    </row>
    <row r="888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  <c r="AA888" s="84"/>
    </row>
    <row r="889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  <c r="AA889" s="84"/>
    </row>
    <row r="890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  <c r="AA890" s="84"/>
    </row>
    <row r="89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  <c r="AA891" s="84"/>
    </row>
    <row r="892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  <c r="AA892" s="84"/>
    </row>
    <row r="89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  <c r="AA893" s="84"/>
    </row>
    <row r="894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  <c r="AA894" s="84"/>
    </row>
    <row r="895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  <c r="AA895" s="84"/>
    </row>
    <row r="896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  <c r="AA896" s="84"/>
    </row>
    <row r="897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  <c r="AA897" s="84"/>
    </row>
    <row r="898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</row>
    <row r="899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  <c r="AA899" s="84"/>
    </row>
    <row r="900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  <c r="AA900" s="84"/>
    </row>
    <row r="90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  <c r="AA901" s="84"/>
    </row>
    <row r="902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  <c r="AA902" s="84"/>
    </row>
    <row r="90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  <c r="AA903" s="84"/>
    </row>
    <row r="904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  <c r="AA904" s="84"/>
    </row>
    <row r="905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  <c r="AA905" s="84"/>
    </row>
    <row r="906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  <c r="AA906" s="84"/>
    </row>
    <row r="907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  <c r="AA907" s="84"/>
    </row>
    <row r="908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  <c r="AA908" s="84"/>
    </row>
    <row r="909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  <c r="AA909" s="84"/>
    </row>
    <row r="910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  <c r="AA910" s="84"/>
    </row>
    <row r="91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  <c r="AA911" s="84"/>
    </row>
    <row r="912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</row>
    <row r="91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  <c r="AA913" s="84"/>
    </row>
    <row r="914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  <c r="AA914" s="84"/>
    </row>
    <row r="915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  <c r="AA915" s="84"/>
    </row>
    <row r="916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  <c r="AA916" s="84"/>
    </row>
    <row r="917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  <c r="AA917" s="84"/>
    </row>
    <row r="918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  <c r="AA918" s="84"/>
    </row>
    <row r="919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  <c r="AA919" s="84"/>
    </row>
    <row r="920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  <c r="AA920" s="84"/>
    </row>
    <row r="92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  <c r="AA921" s="84"/>
    </row>
    <row r="922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  <c r="AA922" s="84"/>
    </row>
    <row r="92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  <c r="AA923" s="84"/>
    </row>
    <row r="924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  <c r="AA924" s="84"/>
    </row>
    <row r="925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  <c r="AA925" s="84"/>
    </row>
    <row r="926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  <c r="AA926" s="84"/>
    </row>
    <row r="927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  <c r="AA927" s="84"/>
    </row>
    <row r="928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  <c r="AA928" s="84"/>
    </row>
    <row r="929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  <c r="AA929" s="84"/>
    </row>
    <row r="930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  <c r="AA930" s="84"/>
    </row>
    <row r="93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  <c r="AA931" s="84"/>
    </row>
    <row r="932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</row>
    <row r="93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  <c r="AA933" s="84"/>
    </row>
    <row r="934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  <c r="AA934" s="84"/>
    </row>
    <row r="935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  <c r="AA935" s="84"/>
    </row>
    <row r="936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  <c r="AA936" s="84"/>
    </row>
    <row r="937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  <c r="AA937" s="84"/>
    </row>
    <row r="938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  <c r="AA938" s="84"/>
    </row>
    <row r="939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  <c r="AA939" s="84"/>
    </row>
    <row r="940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  <c r="AA940" s="84"/>
    </row>
    <row r="94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  <c r="AA941" s="84"/>
    </row>
    <row r="942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  <c r="AA942" s="84"/>
    </row>
    <row r="94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  <c r="AA943" s="84"/>
    </row>
    <row r="944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  <c r="AA944" s="84"/>
    </row>
    <row r="945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  <c r="AA945" s="84"/>
    </row>
    <row r="946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  <c r="AA946" s="84"/>
    </row>
    <row r="947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  <c r="AA947" s="84"/>
    </row>
    <row r="948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</row>
    <row r="949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</row>
    <row r="950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</row>
    <row r="95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</row>
    <row r="952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</row>
    <row r="95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</row>
    <row r="954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</row>
    <row r="955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</row>
    <row r="956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  <c r="AA956" s="84"/>
    </row>
    <row r="957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  <c r="AA957" s="84"/>
    </row>
    <row r="958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  <c r="AA958" s="84"/>
    </row>
    <row r="959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</row>
    <row r="960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  <c r="AA960" s="84"/>
    </row>
    <row r="96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  <c r="AA961" s="84"/>
    </row>
    <row r="962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  <c r="AA962" s="84"/>
    </row>
    <row r="96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  <c r="AA963" s="84"/>
    </row>
    <row r="964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  <c r="AA964" s="84"/>
    </row>
    <row r="965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  <c r="AA965" s="84"/>
    </row>
    <row r="966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  <c r="AA966" s="84"/>
    </row>
    <row r="967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  <c r="AA967" s="84"/>
    </row>
    <row r="968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  <c r="AA968" s="84"/>
    </row>
    <row r="969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  <c r="AA969" s="84"/>
    </row>
    <row r="970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  <c r="AA970" s="84"/>
    </row>
    <row r="97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  <c r="AA971" s="84"/>
    </row>
    <row r="972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  <c r="AA972" s="84"/>
    </row>
    <row r="97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  <c r="AA973" s="84"/>
    </row>
    <row r="974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  <c r="AA974" s="84"/>
    </row>
    <row r="975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  <c r="AA975" s="84"/>
    </row>
    <row r="976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  <c r="AA976" s="84"/>
    </row>
    <row r="977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  <c r="AA977" s="84"/>
    </row>
    <row r="978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  <c r="AA978" s="84"/>
    </row>
    <row r="979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  <c r="AA979" s="84"/>
    </row>
    <row r="980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  <c r="AA980" s="84"/>
    </row>
    <row r="98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  <c r="AA981" s="84"/>
    </row>
    <row r="982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  <c r="AA982" s="84"/>
    </row>
    <row r="98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  <c r="AA983" s="84"/>
    </row>
    <row r="984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  <c r="AA984" s="84"/>
    </row>
    <row r="985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  <c r="AA985" s="84"/>
    </row>
    <row r="986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  <c r="AA986" s="84"/>
    </row>
    <row r="987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  <c r="AA987" s="84"/>
    </row>
    <row r="988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  <c r="AA988" s="84"/>
    </row>
    <row r="989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  <c r="AA989" s="84"/>
    </row>
    <row r="990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  <c r="AA990" s="84"/>
    </row>
    <row r="99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  <c r="AA991" s="84"/>
    </row>
    <row r="992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  <c r="AA992" s="84"/>
    </row>
    <row r="99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  <c r="AA993" s="84"/>
    </row>
    <row r="994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  <c r="AA994" s="84"/>
    </row>
    <row r="995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  <c r="AA995" s="84"/>
    </row>
    <row r="996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  <c r="AA996" s="84"/>
    </row>
    <row r="997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  <c r="AA997" s="84"/>
    </row>
    <row r="998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  <c r="AA998" s="84"/>
    </row>
    <row r="999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  <c r="AA999" s="84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8.88"/>
    <col customWidth="1" min="3" max="3" width="51.63"/>
    <col customWidth="1" min="4" max="4" width="15.5"/>
    <col customWidth="1" hidden="1" min="5" max="5" width="18.0"/>
    <col customWidth="1" hidden="1" min="6" max="6" width="20.38"/>
    <col customWidth="1" hidden="1" min="7" max="7" width="20.5"/>
    <col customWidth="1" min="8" max="8" width="59.13"/>
    <col customWidth="1" min="9" max="9" width="2.75"/>
    <col customWidth="1" min="10" max="10" width="12.75"/>
    <col customWidth="1" min="16" max="16" width="17.13"/>
  </cols>
  <sheetData>
    <row r="1">
      <c r="A1" s="84"/>
      <c r="B1" s="84"/>
      <c r="C1" s="84"/>
      <c r="D1" s="84"/>
      <c r="E1" s="94"/>
      <c r="F1" s="95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>
      <c r="A2" s="84"/>
      <c r="B2" s="84"/>
      <c r="C2" s="84"/>
      <c r="D2" s="84"/>
      <c r="E2" s="94"/>
      <c r="F2" s="9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ht="55.5" customHeight="1">
      <c r="A3" s="84"/>
      <c r="B3" s="96" t="s">
        <v>73</v>
      </c>
      <c r="H3" s="97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>
      <c r="A4" s="84"/>
      <c r="B4" s="98" t="s">
        <v>74</v>
      </c>
      <c r="C4" s="99" t="s">
        <v>75</v>
      </c>
      <c r="D4" s="100"/>
      <c r="E4" s="100"/>
      <c r="F4" s="100"/>
      <c r="G4" s="100"/>
      <c r="H4" s="101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>
      <c r="A5" s="84"/>
      <c r="B5" s="102" t="s">
        <v>76</v>
      </c>
      <c r="C5" s="103" t="s">
        <v>77</v>
      </c>
      <c r="D5" s="100"/>
      <c r="E5" s="100"/>
      <c r="F5" s="100"/>
      <c r="G5" s="100"/>
      <c r="H5" s="101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>
      <c r="A6" s="84"/>
      <c r="B6" s="98" t="s">
        <v>78</v>
      </c>
      <c r="C6" s="98" t="s">
        <v>79</v>
      </c>
      <c r="D6" s="98" t="s">
        <v>80</v>
      </c>
      <c r="E6" s="104" t="s">
        <v>81</v>
      </c>
      <c r="F6" s="105" t="s">
        <v>82</v>
      </c>
      <c r="G6" s="105" t="s">
        <v>83</v>
      </c>
      <c r="H6" s="105" t="s">
        <v>84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>
      <c r="A7" s="84"/>
      <c r="B7" s="106" t="s">
        <v>85</v>
      </c>
      <c r="C7" s="107" t="s">
        <v>86</v>
      </c>
      <c r="D7" s="108">
        <v>211.0</v>
      </c>
      <c r="E7" s="109">
        <v>60000.0</v>
      </c>
      <c r="F7" s="109">
        <v>60000.0</v>
      </c>
      <c r="G7" s="110">
        <v>60000.0</v>
      </c>
      <c r="H7" s="111" t="s">
        <v>87</v>
      </c>
      <c r="I7" s="84"/>
      <c r="J7" s="109">
        <v>60000.0</v>
      </c>
      <c r="K7" s="95">
        <f t="shared" ref="K7:K41" si="1">J7/$J$44</f>
        <v>0.002265861027</v>
      </c>
      <c r="L7" s="112">
        <f t="shared" ref="L7:L14" si="2">K7*$L$44</f>
        <v>22658.61027</v>
      </c>
      <c r="M7" s="95">
        <f t="shared" ref="M7:M41" si="3">L7/$L$44</f>
        <v>0.002265861027</v>
      </c>
      <c r="N7" s="84"/>
      <c r="O7" s="84"/>
      <c r="P7" s="84" t="s">
        <v>88</v>
      </c>
      <c r="Q7" s="84" t="s">
        <v>89</v>
      </c>
      <c r="R7" s="84"/>
      <c r="S7" s="84"/>
      <c r="T7" s="84"/>
      <c r="U7" s="84"/>
      <c r="V7" s="84"/>
      <c r="W7" s="84"/>
      <c r="X7" s="84"/>
      <c r="Y7" s="84"/>
      <c r="Z7" s="84"/>
    </row>
    <row r="8" ht="30.75" customHeight="1">
      <c r="A8" s="84"/>
      <c r="B8" s="50"/>
      <c r="C8" s="107" t="s">
        <v>90</v>
      </c>
      <c r="D8" s="108">
        <v>212.0</v>
      </c>
      <c r="E8" s="109">
        <v>45000.0</v>
      </c>
      <c r="F8" s="109">
        <v>45000.0</v>
      </c>
      <c r="G8" s="110">
        <v>45000.0</v>
      </c>
      <c r="H8" s="113" t="s">
        <v>91</v>
      </c>
      <c r="I8" s="84"/>
      <c r="J8" s="109">
        <v>45000.0</v>
      </c>
      <c r="K8" s="95">
        <f t="shared" si="1"/>
        <v>0.00169939577</v>
      </c>
      <c r="L8" s="112">
        <f t="shared" si="2"/>
        <v>16993.9577</v>
      </c>
      <c r="M8" s="95">
        <f t="shared" si="3"/>
        <v>0.00169939577</v>
      </c>
      <c r="N8" s="84"/>
      <c r="O8" s="114">
        <v>2000.0</v>
      </c>
      <c r="P8" s="115">
        <f t="shared" ref="P8:R8" si="4">SUM(P9:P16)</f>
        <v>8505000</v>
      </c>
      <c r="Q8" s="115">
        <f t="shared" si="4"/>
        <v>3211858.006</v>
      </c>
      <c r="R8" s="114">
        <f t="shared" si="4"/>
        <v>0</v>
      </c>
      <c r="S8" s="84"/>
      <c r="T8" s="84"/>
      <c r="U8" s="84"/>
      <c r="V8" s="84"/>
      <c r="W8" s="84"/>
      <c r="X8" s="84"/>
      <c r="Y8" s="84"/>
      <c r="Z8" s="84"/>
    </row>
    <row r="9">
      <c r="A9" s="84"/>
      <c r="B9" s="50"/>
      <c r="C9" s="116" t="s">
        <v>92</v>
      </c>
      <c r="D9" s="108">
        <v>214.0</v>
      </c>
      <c r="E9" s="109">
        <v>35000.0</v>
      </c>
      <c r="F9" s="109">
        <v>35000.0</v>
      </c>
      <c r="G9" s="110">
        <v>35000.0</v>
      </c>
      <c r="H9" s="117"/>
      <c r="I9" s="84"/>
      <c r="J9" s="109">
        <v>35000.0</v>
      </c>
      <c r="K9" s="95">
        <f t="shared" si="1"/>
        <v>0.001321752266</v>
      </c>
      <c r="L9" s="112">
        <f t="shared" si="2"/>
        <v>13217.52266</v>
      </c>
      <c r="M9" s="95">
        <f t="shared" si="3"/>
        <v>0.001321752266</v>
      </c>
      <c r="N9" s="84"/>
      <c r="O9" s="84">
        <v>211.0</v>
      </c>
      <c r="P9" s="112">
        <f t="shared" ref="P9:P16" si="5">SUMIF($D$7:$D$42,O9,$J$7:$J$41)</f>
        <v>135000</v>
      </c>
      <c r="Q9" s="112">
        <f t="shared" ref="Q9:Q16" si="6">SUMIF($D$7:$D$42,O9,$L$7:$L$41)</f>
        <v>50981.87311</v>
      </c>
      <c r="R9" s="84"/>
      <c r="S9" s="84"/>
      <c r="T9" s="84"/>
      <c r="U9" s="84"/>
      <c r="V9" s="84"/>
      <c r="W9" s="84"/>
      <c r="X9" s="84"/>
      <c r="Y9" s="84"/>
      <c r="Z9" s="84"/>
    </row>
    <row r="10" ht="30.75" customHeight="1">
      <c r="A10" s="84"/>
      <c r="B10" s="50"/>
      <c r="C10" s="118" t="s">
        <v>93</v>
      </c>
      <c r="D10" s="119">
        <v>215.0</v>
      </c>
      <c r="E10" s="109">
        <v>20000.0</v>
      </c>
      <c r="F10" s="109">
        <v>20000.0</v>
      </c>
      <c r="G10" s="110">
        <v>20000.0</v>
      </c>
      <c r="H10" s="120"/>
      <c r="I10" s="84"/>
      <c r="J10" s="109">
        <v>20000.0</v>
      </c>
      <c r="K10" s="95">
        <f t="shared" si="1"/>
        <v>0.0007552870091</v>
      </c>
      <c r="L10" s="112">
        <f t="shared" si="2"/>
        <v>7552.870091</v>
      </c>
      <c r="M10" s="95">
        <f t="shared" si="3"/>
        <v>0.0007552870091</v>
      </c>
      <c r="N10" s="84"/>
      <c r="O10" s="84">
        <v>212.0</v>
      </c>
      <c r="P10" s="112">
        <f t="shared" si="5"/>
        <v>85000</v>
      </c>
      <c r="Q10" s="112">
        <f t="shared" si="6"/>
        <v>32099.69789</v>
      </c>
      <c r="R10" s="84"/>
      <c r="S10" s="84"/>
      <c r="T10" s="84"/>
      <c r="U10" s="84"/>
      <c r="V10" s="84"/>
      <c r="W10" s="84"/>
      <c r="X10" s="84"/>
      <c r="Y10" s="84"/>
      <c r="Z10" s="84"/>
    </row>
    <row r="11">
      <c r="A11" s="84"/>
      <c r="B11" s="50"/>
      <c r="C11" s="121" t="s">
        <v>94</v>
      </c>
      <c r="D11" s="108">
        <v>261.0</v>
      </c>
      <c r="E11" s="109">
        <v>245000.0</v>
      </c>
      <c r="F11" s="109">
        <v>245000.0</v>
      </c>
      <c r="G11" s="110">
        <v>245000.0</v>
      </c>
      <c r="H11" s="111" t="s">
        <v>95</v>
      </c>
      <c r="I11" s="84"/>
      <c r="J11" s="109">
        <v>245000.0</v>
      </c>
      <c r="K11" s="95">
        <f t="shared" si="1"/>
        <v>0.009252265861</v>
      </c>
      <c r="L11" s="112">
        <f t="shared" si="2"/>
        <v>92522.65861</v>
      </c>
      <c r="M11" s="95">
        <f t="shared" si="3"/>
        <v>0.009252265861</v>
      </c>
      <c r="N11" s="84"/>
      <c r="O11" s="84">
        <v>214.0</v>
      </c>
      <c r="P11" s="112">
        <f t="shared" si="5"/>
        <v>160000</v>
      </c>
      <c r="Q11" s="112">
        <f t="shared" si="6"/>
        <v>60422.96073</v>
      </c>
      <c r="R11" s="84"/>
      <c r="S11" s="84"/>
      <c r="T11" s="84"/>
      <c r="U11" s="84"/>
      <c r="V11" s="84"/>
      <c r="W11" s="84"/>
      <c r="X11" s="84"/>
      <c r="Y11" s="84"/>
      <c r="Z11" s="84"/>
    </row>
    <row r="12" ht="36.75" customHeight="1">
      <c r="A12" s="84"/>
      <c r="B12" s="50"/>
      <c r="C12" s="122" t="s">
        <v>96</v>
      </c>
      <c r="D12" s="123">
        <v>331.0</v>
      </c>
      <c r="E12" s="109">
        <v>3750000.0</v>
      </c>
      <c r="F12" s="109">
        <v>3750000.0</v>
      </c>
      <c r="G12" s="110">
        <v>3750000.0</v>
      </c>
      <c r="H12" s="111" t="s">
        <v>97</v>
      </c>
      <c r="I12" s="84"/>
      <c r="J12" s="109">
        <v>3750000.0</v>
      </c>
      <c r="K12" s="95">
        <f t="shared" si="1"/>
        <v>0.1416163142</v>
      </c>
      <c r="L12" s="112">
        <f t="shared" si="2"/>
        <v>1416163.142</v>
      </c>
      <c r="M12" s="95">
        <f t="shared" si="3"/>
        <v>0.1416163142</v>
      </c>
      <c r="N12" s="84"/>
      <c r="O12" s="84">
        <v>215.0</v>
      </c>
      <c r="P12" s="112">
        <f t="shared" si="5"/>
        <v>3770000</v>
      </c>
      <c r="Q12" s="112">
        <f t="shared" si="6"/>
        <v>1423716.012</v>
      </c>
      <c r="R12" s="84"/>
      <c r="S12" s="84"/>
      <c r="T12" s="84"/>
      <c r="U12" s="84"/>
      <c r="V12" s="84"/>
      <c r="W12" s="84"/>
      <c r="X12" s="84"/>
      <c r="Y12" s="84"/>
      <c r="Z12" s="84"/>
    </row>
    <row r="13" ht="38.25" customHeight="1">
      <c r="A13" s="84"/>
      <c r="B13" s="50"/>
      <c r="C13" s="124" t="s">
        <v>98</v>
      </c>
      <c r="D13" s="125">
        <v>336.0</v>
      </c>
      <c r="E13" s="126">
        <v>40000.0</v>
      </c>
      <c r="F13" s="126">
        <v>40000.0</v>
      </c>
      <c r="G13" s="127">
        <v>40000.0</v>
      </c>
      <c r="H13" s="111" t="s">
        <v>99</v>
      </c>
      <c r="I13" s="84"/>
      <c r="J13" s="126">
        <v>40000.0</v>
      </c>
      <c r="K13" s="95">
        <f t="shared" si="1"/>
        <v>0.001510574018</v>
      </c>
      <c r="L13" s="112">
        <f t="shared" si="2"/>
        <v>15105.74018</v>
      </c>
      <c r="M13" s="95">
        <f t="shared" si="3"/>
        <v>0.001510574018</v>
      </c>
      <c r="N13" s="84"/>
      <c r="O13" s="128">
        <v>221.0</v>
      </c>
      <c r="P13" s="112">
        <f t="shared" si="5"/>
        <v>3750000</v>
      </c>
      <c r="Q13" s="112">
        <f t="shared" si="6"/>
        <v>1416163.142</v>
      </c>
      <c r="R13" s="84"/>
      <c r="S13" s="84"/>
      <c r="T13" s="84"/>
      <c r="U13" s="84"/>
      <c r="V13" s="84"/>
      <c r="W13" s="84"/>
      <c r="X13" s="84"/>
      <c r="Y13" s="84"/>
      <c r="Z13" s="84"/>
    </row>
    <row r="14" ht="30.75" customHeight="1">
      <c r="B14" s="50"/>
      <c r="C14" s="113" t="s">
        <v>100</v>
      </c>
      <c r="D14" s="129">
        <v>372.0</v>
      </c>
      <c r="E14" s="109">
        <v>95000.0</v>
      </c>
      <c r="F14" s="109">
        <v>95000.0</v>
      </c>
      <c r="G14" s="110">
        <v>95000.0</v>
      </c>
      <c r="H14" s="111" t="s">
        <v>101</v>
      </c>
      <c r="I14" s="130"/>
      <c r="J14" s="109">
        <v>95000.0</v>
      </c>
      <c r="K14" s="95">
        <f t="shared" si="1"/>
        <v>0.003587613293</v>
      </c>
      <c r="L14" s="112">
        <f t="shared" si="2"/>
        <v>35876.13293</v>
      </c>
      <c r="M14" s="95">
        <f t="shared" si="3"/>
        <v>0.003587613293</v>
      </c>
      <c r="N14" s="84"/>
      <c r="O14" s="84">
        <v>261.0</v>
      </c>
      <c r="P14" s="112">
        <f t="shared" si="5"/>
        <v>245000</v>
      </c>
      <c r="Q14" s="112">
        <f t="shared" si="6"/>
        <v>92522.65861</v>
      </c>
      <c r="R14" s="84"/>
      <c r="S14" s="84"/>
      <c r="T14" s="84"/>
      <c r="U14" s="84"/>
      <c r="V14" s="84"/>
      <c r="W14" s="84"/>
      <c r="X14" s="84"/>
      <c r="Y14" s="84"/>
      <c r="Z14" s="84"/>
      <c r="AA14" s="84"/>
    </row>
    <row r="15">
      <c r="B15" s="131"/>
      <c r="C15" s="113" t="s">
        <v>102</v>
      </c>
      <c r="D15" s="132">
        <v>511.0</v>
      </c>
      <c r="E15" s="109">
        <v>450000.0</v>
      </c>
      <c r="F15" s="109">
        <v>450000.0</v>
      </c>
      <c r="G15" s="110">
        <v>450000.0</v>
      </c>
      <c r="H15" s="133" t="s">
        <v>103</v>
      </c>
      <c r="I15" s="130"/>
      <c r="J15" s="109">
        <v>450000.0</v>
      </c>
      <c r="K15" s="95">
        <f t="shared" si="1"/>
        <v>0.0169939577</v>
      </c>
      <c r="L15" s="112">
        <v>109939.577039275</v>
      </c>
      <c r="M15" s="95">
        <f t="shared" si="3"/>
        <v>0.0109939577</v>
      </c>
      <c r="N15" s="84"/>
      <c r="O15" s="84">
        <v>294.0</v>
      </c>
      <c r="P15" s="112">
        <f t="shared" si="5"/>
        <v>95000</v>
      </c>
      <c r="Q15" s="112">
        <f t="shared" si="6"/>
        <v>35876.13293</v>
      </c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ht="30.75" customHeight="1">
      <c r="A16" s="84"/>
      <c r="B16" s="134" t="s">
        <v>104</v>
      </c>
      <c r="C16" s="111" t="s">
        <v>105</v>
      </c>
      <c r="D16" s="135">
        <v>331.0</v>
      </c>
      <c r="E16" s="109">
        <v>3750000.0</v>
      </c>
      <c r="F16" s="109">
        <v>3750000.0</v>
      </c>
      <c r="G16" s="110">
        <v>3750000.0</v>
      </c>
      <c r="H16" s="111" t="s">
        <v>106</v>
      </c>
      <c r="I16" s="84"/>
      <c r="J16" s="109">
        <v>3750000.0</v>
      </c>
      <c r="K16" s="95">
        <f t="shared" si="1"/>
        <v>0.1416163142</v>
      </c>
      <c r="L16" s="112">
        <f t="shared" ref="L16:L20" si="7">K16*$L$44</f>
        <v>1416163.142</v>
      </c>
      <c r="M16" s="95">
        <f t="shared" si="3"/>
        <v>0.1416163142</v>
      </c>
      <c r="N16" s="84"/>
      <c r="O16" s="84">
        <v>296.0</v>
      </c>
      <c r="P16" s="112">
        <f t="shared" si="5"/>
        <v>265000</v>
      </c>
      <c r="Q16" s="112">
        <f t="shared" si="6"/>
        <v>100075.5287</v>
      </c>
      <c r="R16" s="84"/>
      <c r="S16" s="84"/>
      <c r="T16" s="84"/>
      <c r="U16" s="84"/>
      <c r="V16" s="84"/>
      <c r="W16" s="84"/>
      <c r="X16" s="84"/>
      <c r="Y16" s="84"/>
      <c r="Z16" s="84"/>
    </row>
    <row r="17">
      <c r="A17" s="84"/>
      <c r="B17" s="50"/>
      <c r="C17" s="136" t="s">
        <v>107</v>
      </c>
      <c r="D17" s="135">
        <v>334.0</v>
      </c>
      <c r="E17" s="109">
        <v>20000.0</v>
      </c>
      <c r="F17" s="109">
        <v>20000.0</v>
      </c>
      <c r="G17" s="110">
        <v>20000.0</v>
      </c>
      <c r="H17" s="133" t="s">
        <v>108</v>
      </c>
      <c r="I17" s="84"/>
      <c r="J17" s="109">
        <v>20000.0</v>
      </c>
      <c r="K17" s="95">
        <f t="shared" si="1"/>
        <v>0.0007552870091</v>
      </c>
      <c r="L17" s="112">
        <f t="shared" si="7"/>
        <v>7552.870091</v>
      </c>
      <c r="M17" s="95">
        <f t="shared" si="3"/>
        <v>0.0007552870091</v>
      </c>
      <c r="N17" s="84"/>
      <c r="O17" s="114">
        <v>3000.0</v>
      </c>
      <c r="P17" s="115">
        <f t="shared" ref="P17:R17" si="8">SUM(P18:P28)</f>
        <v>17080000</v>
      </c>
      <c r="Q17" s="115">
        <f t="shared" si="8"/>
        <v>6510151.057</v>
      </c>
      <c r="R17" s="115">
        <f t="shared" si="8"/>
        <v>0</v>
      </c>
      <c r="S17" s="84"/>
      <c r="T17" s="84"/>
      <c r="U17" s="84"/>
      <c r="V17" s="84"/>
      <c r="W17" s="84"/>
      <c r="X17" s="84"/>
      <c r="Y17" s="84"/>
      <c r="Z17" s="84"/>
    </row>
    <row r="18">
      <c r="A18" s="84"/>
      <c r="B18" s="50"/>
      <c r="C18" s="113" t="s">
        <v>90</v>
      </c>
      <c r="D18" s="108">
        <v>212.0</v>
      </c>
      <c r="E18" s="137">
        <v>40000.0</v>
      </c>
      <c r="F18" s="137">
        <v>40000.0</v>
      </c>
      <c r="G18" s="138">
        <v>40000.0</v>
      </c>
      <c r="H18" s="113" t="s">
        <v>91</v>
      </c>
      <c r="I18" s="84"/>
      <c r="J18" s="137">
        <v>40000.0</v>
      </c>
      <c r="K18" s="95">
        <f t="shared" si="1"/>
        <v>0.001510574018</v>
      </c>
      <c r="L18" s="112">
        <f t="shared" si="7"/>
        <v>15105.74018</v>
      </c>
      <c r="M18" s="95">
        <f t="shared" si="3"/>
        <v>0.001510574018</v>
      </c>
      <c r="N18" s="84"/>
      <c r="O18" s="84">
        <v>318.0</v>
      </c>
      <c r="P18" s="112">
        <f t="shared" ref="P18:P28" si="9">SUMIF($D$7:$D$42,O18,$J$7:$J$41)</f>
        <v>25000</v>
      </c>
      <c r="Q18" s="112">
        <f t="shared" ref="Q18:Q28" si="10">SUMIF($D$7:$D$42,O18,$L$7:$L$41)</f>
        <v>9441.087613</v>
      </c>
      <c r="R18" s="84"/>
      <c r="S18" s="84"/>
      <c r="T18" s="84"/>
      <c r="U18" s="84"/>
      <c r="V18" s="84"/>
      <c r="W18" s="84"/>
      <c r="X18" s="84"/>
      <c r="Y18" s="84"/>
      <c r="Z18" s="84"/>
    </row>
    <row r="19" ht="22.5" customHeight="1">
      <c r="A19" s="84"/>
      <c r="B19" s="50"/>
      <c r="C19" s="139" t="s">
        <v>109</v>
      </c>
      <c r="D19" s="108">
        <v>296.0</v>
      </c>
      <c r="E19" s="109">
        <v>265000.0</v>
      </c>
      <c r="F19" s="109">
        <v>265000.0</v>
      </c>
      <c r="G19" s="110">
        <v>265000.0</v>
      </c>
      <c r="H19" s="120"/>
      <c r="I19" s="84"/>
      <c r="J19" s="109">
        <v>265000.0</v>
      </c>
      <c r="K19" s="95">
        <f t="shared" si="1"/>
        <v>0.01000755287</v>
      </c>
      <c r="L19" s="112">
        <f t="shared" si="7"/>
        <v>100075.5287</v>
      </c>
      <c r="M19" s="95">
        <f t="shared" si="3"/>
        <v>0.01000755287</v>
      </c>
      <c r="N19" s="84"/>
      <c r="O19" s="84">
        <v>331.0</v>
      </c>
      <c r="P19" s="112">
        <f t="shared" si="9"/>
        <v>7545000</v>
      </c>
      <c r="Q19" s="112">
        <f t="shared" si="10"/>
        <v>2849320.242</v>
      </c>
      <c r="R19" s="84"/>
      <c r="S19" s="84"/>
      <c r="T19" s="84"/>
      <c r="U19" s="84"/>
      <c r="V19" s="84"/>
      <c r="W19" s="84"/>
      <c r="X19" s="84"/>
      <c r="Y19" s="84"/>
      <c r="Z19" s="84"/>
    </row>
    <row r="20">
      <c r="A20" s="140"/>
      <c r="B20" s="50"/>
      <c r="C20" s="141" t="s">
        <v>110</v>
      </c>
      <c r="D20" s="135">
        <v>375.0</v>
      </c>
      <c r="E20" s="109">
        <v>62500.0</v>
      </c>
      <c r="F20" s="109">
        <v>62500.0</v>
      </c>
      <c r="G20" s="110">
        <v>62500.0</v>
      </c>
      <c r="H20" s="113" t="s">
        <v>111</v>
      </c>
      <c r="I20" s="84"/>
      <c r="J20" s="109">
        <v>62500.0</v>
      </c>
      <c r="K20" s="95">
        <f t="shared" si="1"/>
        <v>0.002360271903</v>
      </c>
      <c r="L20" s="112">
        <f t="shared" si="7"/>
        <v>23602.71903</v>
      </c>
      <c r="M20" s="95">
        <f t="shared" si="3"/>
        <v>0.002360271903</v>
      </c>
      <c r="N20" s="84"/>
      <c r="O20" s="84">
        <v>334.0</v>
      </c>
      <c r="P20" s="112">
        <f t="shared" si="9"/>
        <v>332500</v>
      </c>
      <c r="Q20" s="112">
        <f t="shared" si="10"/>
        <v>125566.4653</v>
      </c>
      <c r="R20" s="84"/>
      <c r="S20" s="84"/>
      <c r="T20" s="84"/>
      <c r="U20" s="84"/>
      <c r="V20" s="84"/>
      <c r="W20" s="84"/>
      <c r="X20" s="84"/>
      <c r="Y20" s="84"/>
      <c r="Z20" s="84"/>
    </row>
    <row r="21" ht="72.75" customHeight="1">
      <c r="A21" s="84"/>
      <c r="B21" s="50"/>
      <c r="C21" s="141" t="s">
        <v>112</v>
      </c>
      <c r="D21" s="135">
        <v>392.0</v>
      </c>
      <c r="E21" s="109">
        <v>100000.0</v>
      </c>
      <c r="F21" s="109">
        <v>100000.0</v>
      </c>
      <c r="G21" s="110">
        <v>100000.0</v>
      </c>
      <c r="H21" s="113" t="s">
        <v>113</v>
      </c>
      <c r="I21" s="84"/>
      <c r="J21" s="109">
        <v>100000.0</v>
      </c>
      <c r="K21" s="95">
        <f t="shared" si="1"/>
        <v>0.003776435045</v>
      </c>
      <c r="L21" s="112">
        <v>97764.3504531722</v>
      </c>
      <c r="M21" s="95">
        <f t="shared" si="3"/>
        <v>0.009776435045</v>
      </c>
      <c r="N21" s="84"/>
      <c r="O21" s="84">
        <v>336.0</v>
      </c>
      <c r="P21" s="112">
        <f t="shared" si="9"/>
        <v>80000</v>
      </c>
      <c r="Q21" s="112">
        <f t="shared" si="10"/>
        <v>30211.48036</v>
      </c>
      <c r="R21" s="84"/>
      <c r="S21" s="84"/>
      <c r="T21" s="84"/>
      <c r="U21" s="84"/>
      <c r="V21" s="84"/>
      <c r="W21" s="84"/>
      <c r="X21" s="84"/>
      <c r="Y21" s="84"/>
      <c r="Z21" s="84"/>
    </row>
    <row r="22" ht="52.5" customHeight="1">
      <c r="A22" s="84"/>
      <c r="B22" s="50"/>
      <c r="C22" s="141" t="s">
        <v>114</v>
      </c>
      <c r="D22" s="135">
        <v>395.0</v>
      </c>
      <c r="E22" s="109">
        <v>8500000.0</v>
      </c>
      <c r="F22" s="109">
        <v>8500000.0</v>
      </c>
      <c r="G22" s="110">
        <v>8500000.0</v>
      </c>
      <c r="H22" s="142" t="s">
        <v>115</v>
      </c>
      <c r="I22" s="84"/>
      <c r="J22" s="109">
        <v>8500000.0</v>
      </c>
      <c r="K22" s="95">
        <f t="shared" si="1"/>
        <v>0.3209969789</v>
      </c>
      <c r="L22" s="112">
        <f t="shared" ref="L22:L41" si="11">K22*$L$44</f>
        <v>3209969.789</v>
      </c>
      <c r="M22" s="95">
        <f t="shared" si="3"/>
        <v>0.3209969789</v>
      </c>
      <c r="N22" s="84"/>
      <c r="O22" s="84">
        <v>355.0</v>
      </c>
      <c r="P22" s="112">
        <f t="shared" si="9"/>
        <v>95000</v>
      </c>
      <c r="Q22" s="112">
        <f t="shared" si="10"/>
        <v>35876.13293</v>
      </c>
      <c r="R22" s="84"/>
      <c r="S22" s="84"/>
      <c r="T22" s="84"/>
      <c r="U22" s="84"/>
      <c r="V22" s="84"/>
      <c r="W22" s="84"/>
      <c r="X22" s="84"/>
      <c r="Y22" s="84"/>
      <c r="Z22" s="84"/>
    </row>
    <row r="23" ht="48.0" customHeight="1">
      <c r="A23" s="84"/>
      <c r="B23" s="131"/>
      <c r="C23" s="143" t="s">
        <v>116</v>
      </c>
      <c r="D23" s="144">
        <v>515.0</v>
      </c>
      <c r="E23" s="109">
        <v>350000.0</v>
      </c>
      <c r="F23" s="109">
        <v>350000.0</v>
      </c>
      <c r="G23" s="110">
        <v>350000.0</v>
      </c>
      <c r="H23" s="113" t="s">
        <v>117</v>
      </c>
      <c r="I23" s="84"/>
      <c r="J23" s="109">
        <v>350000.0</v>
      </c>
      <c r="K23" s="95">
        <f t="shared" si="1"/>
        <v>0.01321752266</v>
      </c>
      <c r="L23" s="112">
        <f t="shared" si="11"/>
        <v>132175.2266</v>
      </c>
      <c r="M23" s="95">
        <f t="shared" si="3"/>
        <v>0.01321752266</v>
      </c>
      <c r="N23" s="84"/>
      <c r="O23" s="84">
        <v>371.0</v>
      </c>
      <c r="P23" s="112">
        <f t="shared" si="9"/>
        <v>160000</v>
      </c>
      <c r="Q23" s="112">
        <f t="shared" si="10"/>
        <v>60422.96073</v>
      </c>
      <c r="R23" s="84"/>
      <c r="S23" s="84"/>
      <c r="T23" s="84"/>
      <c r="U23" s="84"/>
      <c r="V23" s="84"/>
      <c r="W23" s="84"/>
      <c r="X23" s="84"/>
      <c r="Y23" s="84"/>
      <c r="Z23" s="84"/>
    </row>
    <row r="24" ht="31.5" customHeight="1">
      <c r="A24" s="145"/>
      <c r="B24" s="146" t="s">
        <v>118</v>
      </c>
      <c r="C24" s="136" t="s">
        <v>119</v>
      </c>
      <c r="D24" s="108">
        <v>211.0</v>
      </c>
      <c r="E24" s="109">
        <v>60000.0</v>
      </c>
      <c r="F24" s="109">
        <v>60000.0</v>
      </c>
      <c r="G24" s="110">
        <v>60000.0</v>
      </c>
      <c r="H24" s="111" t="s">
        <v>120</v>
      </c>
      <c r="I24" s="84"/>
      <c r="J24" s="109">
        <v>60000.0</v>
      </c>
      <c r="K24" s="95">
        <f t="shared" si="1"/>
        <v>0.002265861027</v>
      </c>
      <c r="L24" s="112">
        <f t="shared" si="11"/>
        <v>22658.61027</v>
      </c>
      <c r="M24" s="95">
        <f t="shared" si="3"/>
        <v>0.002265861027</v>
      </c>
      <c r="N24" s="84"/>
      <c r="O24" s="84">
        <v>372.0</v>
      </c>
      <c r="P24" s="112">
        <f t="shared" si="9"/>
        <v>95000</v>
      </c>
      <c r="Q24" s="112">
        <f t="shared" si="10"/>
        <v>35876.13293</v>
      </c>
      <c r="R24" s="84"/>
      <c r="S24" s="84"/>
      <c r="T24" s="84"/>
      <c r="U24" s="84"/>
      <c r="V24" s="84"/>
      <c r="W24" s="84"/>
      <c r="X24" s="84"/>
      <c r="Y24" s="84"/>
      <c r="Z24" s="84"/>
    </row>
    <row r="25">
      <c r="A25" s="67"/>
      <c r="B25" s="50"/>
      <c r="C25" s="111" t="s">
        <v>121</v>
      </c>
      <c r="D25" s="108">
        <v>294.0</v>
      </c>
      <c r="E25" s="109">
        <v>95000.0</v>
      </c>
      <c r="F25" s="109">
        <v>95000.0</v>
      </c>
      <c r="G25" s="110">
        <v>95000.0</v>
      </c>
      <c r="H25" s="111" t="s">
        <v>122</v>
      </c>
      <c r="I25" s="84"/>
      <c r="J25" s="109">
        <v>95000.0</v>
      </c>
      <c r="K25" s="95">
        <f t="shared" si="1"/>
        <v>0.003587613293</v>
      </c>
      <c r="L25" s="112">
        <f t="shared" si="11"/>
        <v>35876.13293</v>
      </c>
      <c r="M25" s="95">
        <f t="shared" si="3"/>
        <v>0.003587613293</v>
      </c>
      <c r="N25" s="84"/>
      <c r="O25" s="84">
        <v>375.0</v>
      </c>
      <c r="P25" s="112">
        <f t="shared" si="9"/>
        <v>107500</v>
      </c>
      <c r="Q25" s="112">
        <f t="shared" si="10"/>
        <v>40596.67674</v>
      </c>
      <c r="R25" s="84"/>
      <c r="S25" s="84"/>
      <c r="T25" s="84"/>
      <c r="U25" s="84"/>
      <c r="V25" s="84"/>
      <c r="W25" s="84"/>
      <c r="X25" s="84"/>
      <c r="Y25" s="84"/>
      <c r="Z25" s="84"/>
    </row>
    <row r="26">
      <c r="A26" s="67"/>
      <c r="B26" s="50"/>
      <c r="C26" s="111" t="s">
        <v>123</v>
      </c>
      <c r="D26" s="129">
        <v>336.0</v>
      </c>
      <c r="E26" s="147">
        <v>40000.0</v>
      </c>
      <c r="F26" s="147">
        <v>40000.0</v>
      </c>
      <c r="G26" s="148">
        <v>40000.0</v>
      </c>
      <c r="H26" s="149"/>
      <c r="I26" s="84"/>
      <c r="J26" s="147">
        <v>40000.0</v>
      </c>
      <c r="K26" s="95">
        <f t="shared" si="1"/>
        <v>0.001510574018</v>
      </c>
      <c r="L26" s="112">
        <f t="shared" si="11"/>
        <v>15105.74018</v>
      </c>
      <c r="M26" s="95">
        <f t="shared" si="3"/>
        <v>0.001510574018</v>
      </c>
      <c r="N26" s="84"/>
      <c r="O26" s="84">
        <v>392.0</v>
      </c>
      <c r="P26" s="112">
        <f t="shared" si="9"/>
        <v>100000</v>
      </c>
      <c r="Q26" s="112">
        <f t="shared" si="10"/>
        <v>97764.35045</v>
      </c>
      <c r="R26" s="84"/>
      <c r="S26" s="84"/>
      <c r="T26" s="84"/>
      <c r="U26" s="84"/>
      <c r="V26" s="84"/>
      <c r="W26" s="84"/>
      <c r="X26" s="84"/>
      <c r="Y26" s="84"/>
      <c r="Z26" s="84"/>
    </row>
    <row r="27">
      <c r="A27" s="70"/>
      <c r="B27" s="50"/>
      <c r="C27" s="136" t="s">
        <v>124</v>
      </c>
      <c r="D27" s="135">
        <v>318.0</v>
      </c>
      <c r="E27" s="109">
        <v>25000.0</v>
      </c>
      <c r="F27" s="109">
        <v>25000.0</v>
      </c>
      <c r="G27" s="110">
        <v>25000.0</v>
      </c>
      <c r="H27" s="111" t="s">
        <v>125</v>
      </c>
      <c r="I27" s="84"/>
      <c r="J27" s="109">
        <v>25000.0</v>
      </c>
      <c r="K27" s="95">
        <f t="shared" si="1"/>
        <v>0.0009441087613</v>
      </c>
      <c r="L27" s="112">
        <f t="shared" si="11"/>
        <v>9441.087613</v>
      </c>
      <c r="M27" s="95">
        <f t="shared" si="3"/>
        <v>0.0009441087613</v>
      </c>
      <c r="N27" s="84"/>
      <c r="O27" s="84">
        <v>394.0</v>
      </c>
      <c r="P27" s="115">
        <f t="shared" si="9"/>
        <v>40000</v>
      </c>
      <c r="Q27" s="115">
        <f t="shared" si="10"/>
        <v>15105.74018</v>
      </c>
      <c r="R27" s="84"/>
      <c r="S27" s="84"/>
      <c r="T27" s="84"/>
      <c r="U27" s="84"/>
      <c r="V27" s="84"/>
      <c r="W27" s="84"/>
      <c r="X27" s="84"/>
      <c r="Y27" s="84"/>
      <c r="Z27" s="84"/>
    </row>
    <row r="28">
      <c r="A28" s="150"/>
      <c r="B28" s="50"/>
      <c r="C28" s="133" t="s">
        <v>126</v>
      </c>
      <c r="D28" s="135">
        <v>355.0</v>
      </c>
      <c r="E28" s="109">
        <v>95000.0</v>
      </c>
      <c r="F28" s="109">
        <v>95000.0</v>
      </c>
      <c r="G28" s="110">
        <v>95000.0</v>
      </c>
      <c r="H28" s="111" t="s">
        <v>127</v>
      </c>
      <c r="I28" s="84"/>
      <c r="J28" s="109">
        <v>95000.0</v>
      </c>
      <c r="K28" s="95">
        <f t="shared" si="1"/>
        <v>0.003587613293</v>
      </c>
      <c r="L28" s="112">
        <f t="shared" si="11"/>
        <v>35876.13293</v>
      </c>
      <c r="M28" s="95">
        <f t="shared" si="3"/>
        <v>0.003587613293</v>
      </c>
      <c r="N28" s="84"/>
      <c r="O28" s="84">
        <v>395.0</v>
      </c>
      <c r="P28" s="115">
        <f t="shared" si="9"/>
        <v>8500000</v>
      </c>
      <c r="Q28" s="115">
        <f t="shared" si="10"/>
        <v>3209969.789</v>
      </c>
      <c r="R28" s="84"/>
      <c r="S28" s="84"/>
      <c r="T28" s="84"/>
      <c r="U28" s="84"/>
      <c r="V28" s="84"/>
      <c r="W28" s="84"/>
      <c r="X28" s="84"/>
      <c r="Y28" s="84"/>
      <c r="Z28" s="84"/>
    </row>
    <row r="29">
      <c r="A29" s="150"/>
      <c r="B29" s="50"/>
      <c r="C29" s="136" t="s">
        <v>128</v>
      </c>
      <c r="D29" s="135">
        <v>371.0</v>
      </c>
      <c r="E29" s="109">
        <v>160000.0</v>
      </c>
      <c r="F29" s="109">
        <v>160000.0</v>
      </c>
      <c r="G29" s="110">
        <v>160000.0</v>
      </c>
      <c r="H29" s="111" t="s">
        <v>129</v>
      </c>
      <c r="I29" s="84"/>
      <c r="J29" s="109">
        <v>160000.0</v>
      </c>
      <c r="K29" s="95">
        <f t="shared" si="1"/>
        <v>0.006042296073</v>
      </c>
      <c r="L29" s="112">
        <f t="shared" si="11"/>
        <v>60422.96073</v>
      </c>
      <c r="M29" s="95">
        <f t="shared" si="3"/>
        <v>0.006042296073</v>
      </c>
      <c r="N29" s="84"/>
      <c r="O29" s="114">
        <v>5000.0</v>
      </c>
      <c r="P29" s="115">
        <f t="shared" ref="P29:R29" si="12">SUM(P30:P33)</f>
        <v>895000</v>
      </c>
      <c r="Q29" s="115">
        <f t="shared" si="12"/>
        <v>277990.9366</v>
      </c>
      <c r="R29" s="114">
        <f t="shared" si="12"/>
        <v>0</v>
      </c>
      <c r="S29" s="84"/>
      <c r="T29" s="84"/>
      <c r="U29" s="84"/>
      <c r="V29" s="84"/>
      <c r="W29" s="84"/>
      <c r="X29" s="84"/>
      <c r="Y29" s="84"/>
      <c r="Z29" s="84"/>
    </row>
    <row r="30" ht="67.5" customHeight="1">
      <c r="A30" s="150"/>
      <c r="B30" s="50"/>
      <c r="C30" s="151" t="s">
        <v>130</v>
      </c>
      <c r="D30" s="135">
        <v>394.0</v>
      </c>
      <c r="E30" s="109">
        <v>6.5E7</v>
      </c>
      <c r="F30" s="109">
        <v>6.5E7</v>
      </c>
      <c r="G30" s="110">
        <v>6.5E7</v>
      </c>
      <c r="H30" s="111" t="s">
        <v>131</v>
      </c>
      <c r="I30" s="84"/>
      <c r="J30" s="109">
        <v>40000.0</v>
      </c>
      <c r="K30" s="95">
        <f t="shared" si="1"/>
        <v>0.001510574018</v>
      </c>
      <c r="L30" s="112">
        <f t="shared" si="11"/>
        <v>15105.74018</v>
      </c>
      <c r="M30" s="95">
        <f t="shared" si="3"/>
        <v>0.001510574018</v>
      </c>
      <c r="N30" s="84"/>
      <c r="O30" s="84">
        <v>511.0</v>
      </c>
      <c r="P30" s="112">
        <f t="shared" ref="P30:P33" si="13">SUMIF($D$7:$D$42,O30,$J$7:$J$41)</f>
        <v>450000</v>
      </c>
      <c r="Q30" s="112">
        <f t="shared" ref="Q30:Q32" si="14">SUMIF($D$7:$D$42,O30,$L$7:$L$41)</f>
        <v>109939.577</v>
      </c>
      <c r="R30" s="84"/>
      <c r="S30" s="84"/>
      <c r="T30" s="84"/>
      <c r="U30" s="84"/>
      <c r="V30" s="84"/>
      <c r="W30" s="84"/>
      <c r="X30" s="84"/>
      <c r="Y30" s="84"/>
      <c r="Z30" s="84"/>
    </row>
    <row r="31" ht="81.0" customHeight="1">
      <c r="A31" s="150"/>
      <c r="B31" s="131"/>
      <c r="C31" s="141" t="s">
        <v>132</v>
      </c>
      <c r="D31" s="144">
        <v>565.0</v>
      </c>
      <c r="E31" s="109">
        <v>40000.0</v>
      </c>
      <c r="F31" s="109">
        <v>40000.0</v>
      </c>
      <c r="G31" s="110">
        <v>40000.0</v>
      </c>
      <c r="H31" s="111" t="s">
        <v>133</v>
      </c>
      <c r="I31" s="84"/>
      <c r="J31" s="109">
        <v>35000.0</v>
      </c>
      <c r="K31" s="95">
        <f t="shared" si="1"/>
        <v>0.001321752266</v>
      </c>
      <c r="L31" s="112">
        <f t="shared" si="11"/>
        <v>13217.52266</v>
      </c>
      <c r="M31" s="95">
        <f t="shared" si="3"/>
        <v>0.001321752266</v>
      </c>
      <c r="N31" s="84"/>
      <c r="O31" s="84">
        <v>515.0</v>
      </c>
      <c r="P31" s="112">
        <f t="shared" si="13"/>
        <v>350000</v>
      </c>
      <c r="Q31" s="112">
        <f t="shared" si="14"/>
        <v>132175.2266</v>
      </c>
      <c r="R31" s="84"/>
      <c r="S31" s="84"/>
      <c r="T31" s="84"/>
      <c r="U31" s="84"/>
      <c r="V31" s="84"/>
      <c r="W31" s="84"/>
      <c r="X31" s="84"/>
      <c r="Y31" s="84"/>
      <c r="Z31" s="84"/>
    </row>
    <row r="32" ht="42.75" customHeight="1">
      <c r="A32" s="84"/>
      <c r="B32" s="152" t="s">
        <v>134</v>
      </c>
      <c r="C32" s="153" t="s">
        <v>92</v>
      </c>
      <c r="D32" s="108">
        <v>214.0</v>
      </c>
      <c r="E32" s="109">
        <v>35000.0</v>
      </c>
      <c r="F32" s="109">
        <v>35000.0</v>
      </c>
      <c r="G32" s="110">
        <v>35000.0</v>
      </c>
      <c r="H32" s="111" t="s">
        <v>135</v>
      </c>
      <c r="I32" s="84"/>
      <c r="J32" s="109">
        <v>125000.0</v>
      </c>
      <c r="K32" s="95">
        <f t="shared" si="1"/>
        <v>0.004720543807</v>
      </c>
      <c r="L32" s="112">
        <f t="shared" si="11"/>
        <v>47205.43807</v>
      </c>
      <c r="M32" s="95">
        <f t="shared" si="3"/>
        <v>0.004720543807</v>
      </c>
      <c r="N32" s="84"/>
      <c r="O32" s="84">
        <v>564.0</v>
      </c>
      <c r="P32" s="112">
        <f t="shared" si="13"/>
        <v>60000</v>
      </c>
      <c r="Q32" s="112">
        <f t="shared" si="14"/>
        <v>22658.61027</v>
      </c>
      <c r="R32" s="84"/>
      <c r="S32" s="84"/>
      <c r="T32" s="84"/>
      <c r="U32" s="84"/>
      <c r="V32" s="84"/>
      <c r="W32" s="84"/>
      <c r="X32" s="84"/>
      <c r="Y32" s="84"/>
      <c r="Z32" s="84"/>
    </row>
    <row r="33" ht="33.0" customHeight="1">
      <c r="A33" s="84"/>
      <c r="B33" s="50"/>
      <c r="C33" s="107" t="s">
        <v>136</v>
      </c>
      <c r="D33" s="108">
        <v>221.0</v>
      </c>
      <c r="E33" s="109">
        <v>125000.0</v>
      </c>
      <c r="F33" s="109">
        <v>125000.0</v>
      </c>
      <c r="G33" s="110">
        <v>125000.0</v>
      </c>
      <c r="H33" s="111" t="s">
        <v>137</v>
      </c>
      <c r="I33" s="84"/>
      <c r="J33" s="154">
        <v>3750000.0</v>
      </c>
      <c r="K33" s="95">
        <f t="shared" si="1"/>
        <v>0.1416163142</v>
      </c>
      <c r="L33" s="112">
        <f t="shared" si="11"/>
        <v>1416163.142</v>
      </c>
      <c r="M33" s="95">
        <f t="shared" si="3"/>
        <v>0.1416163142</v>
      </c>
      <c r="N33" s="84"/>
      <c r="O33" s="84">
        <v>565.0</v>
      </c>
      <c r="P33" s="112">
        <f t="shared" si="13"/>
        <v>35000</v>
      </c>
      <c r="Q33" s="112">
        <f>SUMIF($D$7:$D$41,O33,$L$7:$L$41)</f>
        <v>13217.52266</v>
      </c>
      <c r="R33" s="84"/>
      <c r="S33" s="84"/>
      <c r="T33" s="84"/>
      <c r="U33" s="84"/>
      <c r="V33" s="84"/>
      <c r="W33" s="84"/>
      <c r="X33" s="84"/>
      <c r="Y33" s="84"/>
      <c r="Z33" s="84"/>
    </row>
    <row r="34" ht="65.25" customHeight="1">
      <c r="A34" s="84"/>
      <c r="B34" s="50"/>
      <c r="C34" s="107" t="s">
        <v>96</v>
      </c>
      <c r="D34" s="135">
        <v>331.0</v>
      </c>
      <c r="E34" s="154">
        <v>3750000.0</v>
      </c>
      <c r="F34" s="154">
        <v>3750000.0</v>
      </c>
      <c r="G34" s="155">
        <v>3750000.0</v>
      </c>
      <c r="H34" s="113" t="s">
        <v>138</v>
      </c>
      <c r="I34" s="84"/>
      <c r="J34" s="137">
        <v>25000.0</v>
      </c>
      <c r="K34" s="95">
        <f t="shared" si="1"/>
        <v>0.0009441087613</v>
      </c>
      <c r="L34" s="112">
        <f t="shared" si="11"/>
        <v>9441.087613</v>
      </c>
      <c r="M34" s="95">
        <f t="shared" si="3"/>
        <v>0.0009441087613</v>
      </c>
      <c r="N34" s="84"/>
      <c r="O34" s="114" t="s">
        <v>54</v>
      </c>
      <c r="P34" s="115">
        <f t="shared" ref="P34:Q34" si="15">SUM(P29,P17,P8)</f>
        <v>26480000</v>
      </c>
      <c r="Q34" s="115">
        <f t="shared" si="15"/>
        <v>10000000</v>
      </c>
      <c r="R34" s="84"/>
      <c r="S34" s="84"/>
      <c r="T34" s="84"/>
      <c r="U34" s="84"/>
      <c r="V34" s="84"/>
      <c r="W34" s="84"/>
      <c r="X34" s="84"/>
      <c r="Y34" s="84"/>
      <c r="Z34" s="84"/>
    </row>
    <row r="35" ht="27.75" customHeight="1">
      <c r="A35" s="84"/>
      <c r="B35" s="50"/>
      <c r="C35" s="118" t="s">
        <v>139</v>
      </c>
      <c r="D35" s="135">
        <v>334.0</v>
      </c>
      <c r="E35" s="137">
        <v>25000.0</v>
      </c>
      <c r="F35" s="137">
        <v>25000.0</v>
      </c>
      <c r="G35" s="138">
        <v>25000.0</v>
      </c>
      <c r="H35" s="156"/>
      <c r="I35" s="84"/>
      <c r="J35" s="109">
        <v>250000.0</v>
      </c>
      <c r="K35" s="95">
        <f t="shared" si="1"/>
        <v>0.009441087613</v>
      </c>
      <c r="L35" s="112">
        <f t="shared" si="11"/>
        <v>94410.87613</v>
      </c>
      <c r="M35" s="95">
        <f t="shared" si="3"/>
        <v>0.009441087613</v>
      </c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ht="52.5" customHeight="1">
      <c r="A36" s="84"/>
      <c r="B36" s="131"/>
      <c r="C36" s="107" t="s">
        <v>140</v>
      </c>
      <c r="D36" s="144">
        <v>564.0</v>
      </c>
      <c r="E36" s="109">
        <v>250000.0</v>
      </c>
      <c r="F36" s="109">
        <v>250000.0</v>
      </c>
      <c r="G36" s="110">
        <v>250000.0</v>
      </c>
      <c r="H36" s="113" t="s">
        <v>141</v>
      </c>
      <c r="I36" s="84"/>
      <c r="J36" s="109">
        <v>60000.0</v>
      </c>
      <c r="K36" s="95">
        <f t="shared" si="1"/>
        <v>0.002265861027</v>
      </c>
      <c r="L36" s="112">
        <f t="shared" si="11"/>
        <v>22658.61027</v>
      </c>
      <c r="M36" s="95">
        <f t="shared" si="3"/>
        <v>0.002265861027</v>
      </c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ht="87.0" customHeight="1">
      <c r="A37" s="84"/>
      <c r="B37" s="157" t="s">
        <v>52</v>
      </c>
      <c r="C37" s="141" t="s">
        <v>142</v>
      </c>
      <c r="D37" s="108">
        <v>211.0</v>
      </c>
      <c r="E37" s="109">
        <v>60000.0</v>
      </c>
      <c r="F37" s="109">
        <v>60000.0</v>
      </c>
      <c r="G37" s="110">
        <v>60000.0</v>
      </c>
      <c r="H37" s="113" t="s">
        <v>143</v>
      </c>
      <c r="I37" s="84"/>
      <c r="J37" s="109">
        <v>15000.0</v>
      </c>
      <c r="K37" s="95">
        <f t="shared" si="1"/>
        <v>0.0005664652568</v>
      </c>
      <c r="L37" s="112">
        <f t="shared" si="11"/>
        <v>5664.652568</v>
      </c>
      <c r="M37" s="95">
        <f t="shared" si="3"/>
        <v>0.0005664652568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ht="33.0" customHeight="1">
      <c r="A38" s="84"/>
      <c r="B38" s="50"/>
      <c r="C38" s="141" t="s">
        <v>144</v>
      </c>
      <c r="D38" s="108">
        <v>215.0</v>
      </c>
      <c r="E38" s="109">
        <v>15000.0</v>
      </c>
      <c r="F38" s="109">
        <v>15000.0</v>
      </c>
      <c r="G38" s="110">
        <v>15000.0</v>
      </c>
      <c r="H38" s="158"/>
      <c r="I38" s="84"/>
      <c r="J38" s="109">
        <v>3750000.0</v>
      </c>
      <c r="K38" s="95">
        <f t="shared" si="1"/>
        <v>0.1416163142</v>
      </c>
      <c r="L38" s="112">
        <f t="shared" si="11"/>
        <v>1416163.142</v>
      </c>
      <c r="M38" s="95">
        <f t="shared" si="3"/>
        <v>0.1416163142</v>
      </c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>
      <c r="A39" s="84"/>
      <c r="B39" s="50"/>
      <c r="C39" s="111" t="s">
        <v>145</v>
      </c>
      <c r="D39" s="135">
        <v>331.0</v>
      </c>
      <c r="E39" s="109">
        <v>3750000.0</v>
      </c>
      <c r="F39" s="109">
        <v>3750000.0</v>
      </c>
      <c r="G39" s="110">
        <v>3750000.0</v>
      </c>
      <c r="H39" s="120"/>
      <c r="I39" s="84"/>
      <c r="J39" s="109">
        <v>20000.0</v>
      </c>
      <c r="K39" s="95">
        <f t="shared" si="1"/>
        <v>0.0007552870091</v>
      </c>
      <c r="L39" s="112">
        <f t="shared" si="11"/>
        <v>7552.870091</v>
      </c>
      <c r="M39" s="95">
        <f t="shared" si="3"/>
        <v>0.0007552870091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>
      <c r="A40" s="84"/>
      <c r="B40" s="50"/>
      <c r="C40" s="141" t="s">
        <v>139</v>
      </c>
      <c r="D40" s="135">
        <v>334.0</v>
      </c>
      <c r="E40" s="109">
        <v>20000.0</v>
      </c>
      <c r="F40" s="109">
        <v>20000.0</v>
      </c>
      <c r="G40" s="110">
        <v>20000.0</v>
      </c>
      <c r="H40" s="113" t="s">
        <v>146</v>
      </c>
      <c r="I40" s="84"/>
      <c r="J40" s="109">
        <v>62500.0</v>
      </c>
      <c r="K40" s="95">
        <f t="shared" si="1"/>
        <v>0.002360271903</v>
      </c>
      <c r="L40" s="112">
        <f t="shared" si="11"/>
        <v>23602.71903</v>
      </c>
      <c r="M40" s="95">
        <f t="shared" si="3"/>
        <v>0.002360271903</v>
      </c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>
      <c r="A41" s="84"/>
      <c r="B41" s="50"/>
      <c r="C41" s="141" t="s">
        <v>147</v>
      </c>
      <c r="D41" s="135">
        <v>375.0</v>
      </c>
      <c r="E41" s="109">
        <v>62500.0</v>
      </c>
      <c r="F41" s="109">
        <v>62500.0</v>
      </c>
      <c r="G41" s="110">
        <v>62500.0</v>
      </c>
      <c r="H41" s="159" t="s">
        <v>148</v>
      </c>
      <c r="I41" s="84"/>
      <c r="J41" s="109">
        <v>45000.0</v>
      </c>
      <c r="K41" s="95">
        <f t="shared" si="1"/>
        <v>0.00169939577</v>
      </c>
      <c r="L41" s="112">
        <f t="shared" si="11"/>
        <v>16993.9577</v>
      </c>
      <c r="M41" s="95">
        <f t="shared" si="3"/>
        <v>0.00169939577</v>
      </c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>
      <c r="A42" s="84"/>
      <c r="B42" s="131"/>
      <c r="C42" s="113" t="s">
        <v>116</v>
      </c>
      <c r="D42" s="144">
        <v>565.0</v>
      </c>
      <c r="E42" s="109">
        <v>45000.0</v>
      </c>
      <c r="F42" s="109">
        <v>45000.0</v>
      </c>
      <c r="G42" s="110">
        <v>45000.0</v>
      </c>
      <c r="H42" s="111" t="s">
        <v>149</v>
      </c>
      <c r="I42" s="84"/>
      <c r="K42" s="84"/>
      <c r="L42" s="112">
        <f>SUM(L7:L41)</f>
        <v>10000000</v>
      </c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>
      <c r="A44" s="84"/>
      <c r="B44" s="84"/>
      <c r="C44" s="84"/>
      <c r="D44" s="84"/>
      <c r="E44" s="84"/>
      <c r="F44" s="84"/>
      <c r="G44" s="84"/>
      <c r="H44" s="84"/>
      <c r="I44" s="84"/>
      <c r="J44" s="94">
        <f t="shared" ref="J44:K44" si="16">SUM(J7:J41)</f>
        <v>26480000</v>
      </c>
      <c r="K44" s="95">
        <f t="shared" si="16"/>
        <v>1</v>
      </c>
      <c r="L44" s="112">
        <v>1.0E7</v>
      </c>
      <c r="M44" s="95">
        <f>SUM(M7:M41)</f>
        <v>1</v>
      </c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>
      <c r="A45" s="84"/>
      <c r="B45" s="84"/>
      <c r="C45" s="84"/>
      <c r="D45" s="84"/>
      <c r="E45" s="84"/>
      <c r="F45" s="84"/>
      <c r="G45" s="160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>
      <c r="A47" s="84"/>
      <c r="B47" s="161" t="s">
        <v>150</v>
      </c>
      <c r="E47" s="162">
        <f t="shared" ref="E47:G47" si="17">SUM(E7:E46)</f>
        <v>91480000</v>
      </c>
      <c r="F47" s="162">
        <f t="shared" si="17"/>
        <v>91480000</v>
      </c>
      <c r="G47" s="162">
        <f t="shared" si="17"/>
        <v>91480000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>
      <c r="A48" s="84"/>
      <c r="B48" s="84"/>
      <c r="C48" s="84"/>
      <c r="D48" s="84"/>
      <c r="E48" s="94"/>
      <c r="F48" s="95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>
      <c r="A49" s="84"/>
      <c r="B49" s="84"/>
      <c r="C49" s="84"/>
      <c r="D49" s="84"/>
      <c r="E49" s="94"/>
      <c r="F49" s="95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>
      <c r="A50" s="84"/>
      <c r="B50" s="84"/>
      <c r="C50" s="84"/>
      <c r="D50" s="160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</row>
    <row r="5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</row>
    <row r="53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</row>
    <row r="5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</row>
    <row r="56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</row>
    <row r="60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  <row r="94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</row>
    <row r="9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</row>
    <row r="96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</row>
    <row r="97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</row>
    <row r="98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</row>
    <row r="99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</row>
    <row r="100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</row>
    <row r="10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</row>
    <row r="10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</row>
    <row r="10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</row>
    <row r="10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</row>
    <row r="106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</row>
    <row r="107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</row>
    <row r="108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</row>
    <row r="109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</row>
    <row r="110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</row>
    <row r="11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</row>
    <row r="11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</row>
    <row r="113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</row>
    <row r="115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</row>
    <row r="116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</row>
    <row r="117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</row>
    <row r="118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</row>
    <row r="119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</row>
    <row r="120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</row>
    <row r="12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</row>
    <row r="12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</row>
    <row r="123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</row>
    <row r="12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</row>
    <row r="1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</row>
    <row r="126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</row>
    <row r="127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</row>
    <row r="128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</row>
    <row r="129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</row>
    <row r="130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</row>
    <row r="13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</row>
    <row r="13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</row>
    <row r="133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</row>
    <row r="13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</row>
    <row r="13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</row>
    <row r="136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</row>
    <row r="137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</row>
    <row r="138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</row>
    <row r="139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</row>
    <row r="140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  <row r="1001" ht="15.75" customHeight="1">
      <c r="A1001" s="84"/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</row>
    <row r="1002" ht="15.75" customHeight="1">
      <c r="A1002" s="84"/>
      <c r="B1002" s="84"/>
      <c r="C1002" s="84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84"/>
    </row>
    <row r="1003" ht="15.75" customHeight="1">
      <c r="A1003" s="84"/>
      <c r="B1003" s="84"/>
      <c r="C1003" s="84"/>
      <c r="D1003" s="84"/>
      <c r="E1003" s="84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  <c r="Z1003" s="84"/>
    </row>
    <row r="1004" ht="15.75" customHeight="1">
      <c r="A1004" s="84"/>
      <c r="B1004" s="84"/>
      <c r="C1004" s="84"/>
      <c r="D1004" s="84"/>
      <c r="E1004" s="84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  <c r="Z1004" s="84"/>
    </row>
    <row r="1005" ht="15.75" customHeight="1">
      <c r="A1005" s="84"/>
      <c r="B1005" s="84"/>
      <c r="C1005" s="84"/>
      <c r="D1005" s="84"/>
      <c r="E1005" s="84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  <c r="Z1005" s="84"/>
    </row>
    <row r="1006" ht="15.75" customHeight="1">
      <c r="A1006" s="84"/>
      <c r="B1006" s="84"/>
      <c r="C1006" s="84"/>
      <c r="D1006" s="84"/>
      <c r="E1006" s="84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  <c r="Z1006" s="84"/>
    </row>
    <row r="1007" ht="15.75" customHeight="1">
      <c r="A1007" s="84"/>
      <c r="B1007" s="84"/>
      <c r="C1007" s="84"/>
      <c r="D1007" s="84"/>
      <c r="E1007" s="84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  <c r="Z1007" s="84"/>
    </row>
    <row r="1008" ht="15.75" customHeight="1">
      <c r="A1008" s="84"/>
      <c r="B1008" s="84"/>
      <c r="C1008" s="84"/>
      <c r="D1008" s="84"/>
      <c r="E1008" s="84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  <c r="Z1008" s="84"/>
    </row>
    <row r="1009" ht="15.75" customHeight="1">
      <c r="A1009" s="84"/>
      <c r="B1009" s="84"/>
      <c r="C1009" s="84"/>
      <c r="D1009" s="84"/>
      <c r="E1009" s="84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  <c r="Z1009" s="84"/>
    </row>
    <row r="1010" ht="15.75" customHeight="1">
      <c r="A1010" s="84"/>
      <c r="B1010" s="84"/>
      <c r="C1010" s="84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</row>
  </sheetData>
  <mergeCells count="10">
    <mergeCell ref="B32:B36"/>
    <mergeCell ref="B37:B42"/>
    <mergeCell ref="B47:D47"/>
    <mergeCell ref="B3:G3"/>
    <mergeCell ref="C4:H4"/>
    <mergeCell ref="C5:H5"/>
    <mergeCell ref="B7:B15"/>
    <mergeCell ref="B16:B23"/>
    <mergeCell ref="A24:A27"/>
    <mergeCell ref="B24:B3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63" t="s">
        <v>151</v>
      </c>
      <c r="M2" s="164"/>
    </row>
    <row r="3">
      <c r="B3" s="165" t="s">
        <v>152</v>
      </c>
      <c r="C3" s="165" t="s">
        <v>153</v>
      </c>
      <c r="D3" s="165" t="s">
        <v>54</v>
      </c>
      <c r="E3" s="166" t="s">
        <v>154</v>
      </c>
      <c r="F3" s="166" t="s">
        <v>155</v>
      </c>
      <c r="G3" s="166" t="s">
        <v>156</v>
      </c>
      <c r="H3" s="166" t="s">
        <v>157</v>
      </c>
      <c r="I3" s="166" t="s">
        <v>158</v>
      </c>
      <c r="J3" s="166" t="s">
        <v>159</v>
      </c>
      <c r="K3" s="166" t="s">
        <v>160</v>
      </c>
      <c r="L3" s="166" t="s">
        <v>161</v>
      </c>
      <c r="M3" s="166" t="s">
        <v>162</v>
      </c>
      <c r="N3" s="166" t="s">
        <v>163</v>
      </c>
      <c r="O3" s="166" t="s">
        <v>164</v>
      </c>
      <c r="P3" s="166" t="s">
        <v>165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67"/>
    </row>
    <row r="2">
      <c r="B2" s="168"/>
    </row>
    <row r="3" ht="15.0" customHeight="1"/>
    <row r="4" ht="15.0" customHeight="1"/>
    <row r="5">
      <c r="C5" s="167"/>
    </row>
    <row r="6">
      <c r="B6" s="169" t="s">
        <v>166</v>
      </c>
      <c r="C6" s="170" t="s">
        <v>167</v>
      </c>
    </row>
    <row r="7">
      <c r="B7" s="171" t="s">
        <v>77</v>
      </c>
      <c r="C7" s="172" t="s">
        <v>168</v>
      </c>
    </row>
    <row r="8">
      <c r="B8" s="171" t="s">
        <v>169</v>
      </c>
      <c r="C8" s="173"/>
    </row>
    <row r="9">
      <c r="B9" s="171" t="s">
        <v>170</v>
      </c>
      <c r="C9" s="173"/>
    </row>
    <row r="10">
      <c r="B10" s="171" t="s">
        <v>171</v>
      </c>
      <c r="C10" s="173"/>
    </row>
    <row r="11">
      <c r="B11" s="171" t="s">
        <v>172</v>
      </c>
      <c r="C11" s="173"/>
    </row>
    <row r="12">
      <c r="B12" s="171" t="s">
        <v>173</v>
      </c>
      <c r="C12" s="173"/>
    </row>
    <row r="13">
      <c r="B13" s="171" t="s">
        <v>174</v>
      </c>
      <c r="C13" s="173"/>
    </row>
    <row r="14">
      <c r="B14" s="171" t="s">
        <v>175</v>
      </c>
      <c r="C14" s="173"/>
    </row>
    <row r="15">
      <c r="B15" s="171" t="s">
        <v>176</v>
      </c>
      <c r="C15" s="173"/>
    </row>
    <row r="16">
      <c r="B16" s="171" t="s">
        <v>177</v>
      </c>
      <c r="C16" s="173"/>
    </row>
    <row r="17">
      <c r="B17" s="171" t="s">
        <v>178</v>
      </c>
      <c r="C17" s="173"/>
    </row>
    <row r="18">
      <c r="B18" s="171" t="s">
        <v>179</v>
      </c>
      <c r="C18" s="173"/>
    </row>
    <row r="19">
      <c r="B19" s="171" t="s">
        <v>180</v>
      </c>
      <c r="C19" s="173"/>
    </row>
    <row r="20">
      <c r="B20" s="171" t="s">
        <v>181</v>
      </c>
      <c r="C20" s="173"/>
    </row>
    <row r="21" ht="15.75" customHeight="1">
      <c r="B21" s="171" t="s">
        <v>182</v>
      </c>
      <c r="C21" s="173"/>
    </row>
    <row r="22" ht="15.75" customHeight="1">
      <c r="B22" s="171" t="s">
        <v>183</v>
      </c>
      <c r="C22" s="173"/>
    </row>
    <row r="23" ht="15.75" customHeight="1">
      <c r="B23" s="171" t="s">
        <v>184</v>
      </c>
      <c r="C23" s="173"/>
    </row>
    <row r="24" ht="15.75" customHeight="1">
      <c r="B24" s="171" t="s">
        <v>185</v>
      </c>
      <c r="C24" s="173"/>
    </row>
    <row r="25" ht="15.75" customHeight="1">
      <c r="B25" s="171" t="s">
        <v>186</v>
      </c>
      <c r="C25" s="173"/>
    </row>
    <row r="26" ht="15.75" customHeight="1">
      <c r="B26" s="171" t="s">
        <v>187</v>
      </c>
      <c r="C26" s="173"/>
    </row>
    <row r="27" ht="15.75" customHeight="1">
      <c r="B27" s="171" t="s">
        <v>188</v>
      </c>
      <c r="C27" s="173"/>
    </row>
    <row r="28" ht="15.75" customHeight="1">
      <c r="B28" s="171" t="s">
        <v>189</v>
      </c>
      <c r="C28" s="173"/>
    </row>
    <row r="29" ht="15.75" customHeight="1">
      <c r="B29" s="171" t="s">
        <v>190</v>
      </c>
      <c r="C29" s="173"/>
    </row>
    <row r="30" ht="15.75" customHeight="1">
      <c r="B30" s="174" t="s">
        <v>191</v>
      </c>
      <c r="C30" s="175" t="s">
        <v>192</v>
      </c>
    </row>
    <row r="31" ht="15.75" customHeight="1">
      <c r="B31" s="174" t="s">
        <v>193</v>
      </c>
      <c r="C31" s="173"/>
    </row>
    <row r="32" ht="15.75" customHeight="1">
      <c r="B32" s="174" t="s">
        <v>194</v>
      </c>
      <c r="C32" s="173"/>
    </row>
    <row r="33" ht="15.75" customHeight="1">
      <c r="B33" s="174" t="s">
        <v>195</v>
      </c>
      <c r="C33" s="173"/>
    </row>
    <row r="34" ht="15.75" customHeight="1">
      <c r="B34" s="174" t="s">
        <v>196</v>
      </c>
      <c r="C34" s="173"/>
    </row>
    <row r="35" ht="15.75" customHeight="1">
      <c r="B35" s="174" t="s">
        <v>197</v>
      </c>
      <c r="C35" s="173"/>
    </row>
    <row r="36" ht="15.75" customHeight="1">
      <c r="B36" s="174" t="s">
        <v>198</v>
      </c>
      <c r="C36" s="173"/>
    </row>
    <row r="37" ht="15.75" customHeight="1">
      <c r="B37" s="174" t="s">
        <v>199</v>
      </c>
      <c r="C37" s="173"/>
    </row>
    <row r="38" ht="15.75" customHeight="1">
      <c r="B38" s="176" t="s">
        <v>200</v>
      </c>
      <c r="C38" s="177" t="s">
        <v>201</v>
      </c>
    </row>
    <row r="39" ht="15.75" customHeight="1">
      <c r="B39" s="176" t="s">
        <v>202</v>
      </c>
      <c r="C39" s="173"/>
    </row>
    <row r="40" ht="15.75" customHeight="1">
      <c r="B40" s="176" t="s">
        <v>203</v>
      </c>
      <c r="C40" s="173"/>
    </row>
    <row r="41" ht="15.75" customHeight="1">
      <c r="B41" s="176" t="s">
        <v>204</v>
      </c>
      <c r="C41" s="173"/>
    </row>
    <row r="42" ht="15.75" customHeight="1">
      <c r="B42" s="176" t="s">
        <v>205</v>
      </c>
      <c r="C42" s="173"/>
    </row>
    <row r="43" ht="15.75" customHeight="1">
      <c r="B43" s="176" t="s">
        <v>206</v>
      </c>
      <c r="C43" s="173"/>
    </row>
    <row r="44" ht="15.75" customHeight="1">
      <c r="B44" s="176" t="s">
        <v>207</v>
      </c>
      <c r="C44" s="173"/>
    </row>
    <row r="45" ht="15.75" customHeight="1">
      <c r="B45" s="176" t="s">
        <v>208</v>
      </c>
      <c r="C45" s="173"/>
    </row>
    <row r="46" ht="15.75" customHeight="1">
      <c r="B46" s="176" t="s">
        <v>209</v>
      </c>
      <c r="C46" s="173"/>
    </row>
    <row r="47" ht="15.75" customHeight="1">
      <c r="B47" s="176" t="s">
        <v>210</v>
      </c>
      <c r="C47" s="173"/>
    </row>
    <row r="48" ht="15.75" customHeight="1">
      <c r="B48" s="176" t="s">
        <v>211</v>
      </c>
      <c r="C48" s="173"/>
    </row>
    <row r="49" ht="15.75" customHeight="1">
      <c r="B49" s="178" t="s">
        <v>212</v>
      </c>
      <c r="C49" s="179" t="s">
        <v>213</v>
      </c>
    </row>
    <row r="50" ht="15.75" customHeight="1">
      <c r="B50" s="178" t="s">
        <v>214</v>
      </c>
      <c r="C50" s="173"/>
    </row>
    <row r="51" ht="15.75" customHeight="1">
      <c r="B51" s="178" t="s">
        <v>215</v>
      </c>
      <c r="C51" s="173"/>
    </row>
    <row r="52" ht="15.75" customHeight="1">
      <c r="B52" s="178" t="s">
        <v>216</v>
      </c>
      <c r="C52" s="173"/>
    </row>
    <row r="53" ht="15.75" customHeight="1">
      <c r="B53" s="178" t="s">
        <v>217</v>
      </c>
      <c r="C53" s="173"/>
    </row>
    <row r="54" ht="15.75" customHeight="1">
      <c r="B54" s="178" t="s">
        <v>218</v>
      </c>
      <c r="C54" s="173"/>
    </row>
    <row r="55" ht="15.75" customHeight="1">
      <c r="B55" s="178" t="s">
        <v>219</v>
      </c>
      <c r="C55" s="173"/>
    </row>
    <row r="56" ht="15.75" customHeight="1">
      <c r="B56" s="178" t="s">
        <v>220</v>
      </c>
      <c r="C56" s="173"/>
    </row>
    <row r="57" ht="15.75" customHeight="1">
      <c r="B57" s="178" t="s">
        <v>221</v>
      </c>
      <c r="C57" s="173"/>
    </row>
    <row r="58" ht="15.75" customHeight="1">
      <c r="B58" s="178" t="s">
        <v>222</v>
      </c>
      <c r="C58" s="173"/>
    </row>
    <row r="59" ht="15.75" customHeight="1">
      <c r="B59" s="178" t="s">
        <v>223</v>
      </c>
      <c r="C59" s="173"/>
    </row>
    <row r="60" ht="15.75" customHeight="1">
      <c r="B60" s="180" t="s">
        <v>224</v>
      </c>
      <c r="C60" s="181" t="s">
        <v>225</v>
      </c>
    </row>
    <row r="61" ht="15.75" customHeight="1">
      <c r="B61" s="180" t="s">
        <v>226</v>
      </c>
      <c r="C61" s="173"/>
    </row>
    <row r="62" ht="15.75" customHeight="1">
      <c r="B62" s="180" t="s">
        <v>227</v>
      </c>
      <c r="C62" s="173"/>
    </row>
    <row r="63" ht="15.75" customHeight="1">
      <c r="B63" s="180" t="s">
        <v>228</v>
      </c>
      <c r="C63" s="173"/>
    </row>
    <row r="64" ht="15.75" customHeight="1">
      <c r="B64" s="180" t="s">
        <v>229</v>
      </c>
      <c r="C64" s="173"/>
    </row>
    <row r="65" ht="15.75" customHeight="1">
      <c r="B65" s="180" t="s">
        <v>230</v>
      </c>
      <c r="C65" s="173"/>
    </row>
    <row r="66" ht="15.75" customHeight="1">
      <c r="B66" s="180" t="s">
        <v>231</v>
      </c>
      <c r="C66" s="173"/>
    </row>
    <row r="67" ht="15.75" customHeight="1">
      <c r="B67" s="182" t="s">
        <v>232</v>
      </c>
      <c r="C67" s="183" t="s">
        <v>233</v>
      </c>
    </row>
    <row r="68" ht="15.75" customHeight="1">
      <c r="B68" s="182" t="s">
        <v>234</v>
      </c>
      <c r="C68" s="173"/>
    </row>
    <row r="69" ht="15.75" customHeight="1">
      <c r="B69" s="182" t="s">
        <v>235</v>
      </c>
      <c r="C69" s="173"/>
    </row>
    <row r="70" ht="15.75" customHeight="1">
      <c r="B70" s="182" t="s">
        <v>236</v>
      </c>
      <c r="C70" s="173"/>
    </row>
    <row r="71" ht="15.75" customHeight="1">
      <c r="B71" s="182" t="s">
        <v>237</v>
      </c>
      <c r="C71" s="173"/>
    </row>
    <row r="72" ht="15.75" customHeight="1">
      <c r="B72" s="182" t="s">
        <v>238</v>
      </c>
      <c r="C72" s="173"/>
    </row>
    <row r="73" ht="15.75" customHeight="1">
      <c r="B73" s="182" t="s">
        <v>239</v>
      </c>
      <c r="C73" s="173"/>
    </row>
    <row r="74" ht="15.75" customHeight="1">
      <c r="C74" s="167"/>
    </row>
    <row r="75" ht="15.75" customHeight="1">
      <c r="C75" s="167"/>
    </row>
    <row r="76" ht="15.75" customHeight="1">
      <c r="C76" s="167"/>
    </row>
    <row r="77" ht="15.75" customHeight="1">
      <c r="C77" s="167"/>
    </row>
    <row r="78" ht="15.75" customHeight="1">
      <c r="C78" s="167"/>
    </row>
    <row r="79" ht="15.75" customHeight="1">
      <c r="C79" s="167"/>
    </row>
    <row r="80" ht="15.75" customHeight="1">
      <c r="C80" s="167"/>
    </row>
    <row r="81" ht="15.75" customHeight="1">
      <c r="C81" s="167"/>
    </row>
    <row r="82" ht="15.75" customHeight="1">
      <c r="C82" s="167"/>
    </row>
    <row r="83" ht="15.75" customHeight="1">
      <c r="C83" s="167"/>
    </row>
    <row r="84" ht="15.75" customHeight="1">
      <c r="C84" s="167"/>
    </row>
    <row r="85" ht="15.75" customHeight="1">
      <c r="C85" s="167"/>
    </row>
    <row r="86" ht="15.75" customHeight="1">
      <c r="C86" s="167"/>
    </row>
    <row r="87" ht="15.75" customHeight="1">
      <c r="C87" s="167"/>
    </row>
    <row r="88" ht="15.75" customHeight="1">
      <c r="C88" s="167"/>
    </row>
    <row r="89" ht="15.75" customHeight="1">
      <c r="C89" s="167"/>
    </row>
    <row r="90" ht="15.75" customHeight="1">
      <c r="C90" s="167"/>
    </row>
    <row r="91" ht="15.75" customHeight="1">
      <c r="C91" s="167"/>
    </row>
    <row r="92" ht="15.75" customHeight="1">
      <c r="C92" s="167"/>
    </row>
    <row r="93" ht="15.75" customHeight="1">
      <c r="C93" s="167"/>
    </row>
    <row r="94" ht="15.75" customHeight="1">
      <c r="C94" s="167"/>
    </row>
    <row r="95" ht="15.75" customHeight="1">
      <c r="C95" s="167"/>
    </row>
    <row r="96" ht="15.75" customHeight="1">
      <c r="C96" s="167"/>
    </row>
    <row r="97" ht="15.75" customHeight="1">
      <c r="C97" s="167"/>
    </row>
    <row r="98" ht="15.75" customHeight="1">
      <c r="C98" s="167"/>
    </row>
    <row r="99" ht="15.75" customHeight="1">
      <c r="C99" s="167"/>
    </row>
    <row r="100" ht="15.75" customHeight="1">
      <c r="C100" s="167"/>
    </row>
    <row r="101" ht="15.75" customHeight="1">
      <c r="C101" s="167"/>
    </row>
    <row r="102" ht="15.75" customHeight="1">
      <c r="C102" s="167"/>
    </row>
    <row r="103" ht="15.75" customHeight="1">
      <c r="C103" s="167"/>
    </row>
    <row r="104" ht="15.75" customHeight="1">
      <c r="C104" s="167"/>
    </row>
    <row r="105" ht="15.75" customHeight="1">
      <c r="C105" s="167"/>
    </row>
    <row r="106" ht="15.75" customHeight="1">
      <c r="C106" s="167"/>
    </row>
    <row r="107" ht="15.75" customHeight="1">
      <c r="C107" s="167"/>
    </row>
    <row r="108" ht="15.75" customHeight="1">
      <c r="C108" s="167"/>
    </row>
    <row r="109" ht="15.75" customHeight="1">
      <c r="C109" s="167"/>
    </row>
    <row r="110" ht="15.75" customHeight="1">
      <c r="C110" s="167"/>
    </row>
    <row r="111" ht="15.75" customHeight="1">
      <c r="C111" s="167"/>
    </row>
    <row r="112" ht="15.75" customHeight="1">
      <c r="C112" s="167"/>
    </row>
    <row r="113" ht="15.75" customHeight="1">
      <c r="C113" s="167"/>
    </row>
    <row r="114" ht="15.75" customHeight="1">
      <c r="C114" s="167"/>
    </row>
    <row r="115" ht="15.75" customHeight="1">
      <c r="C115" s="167"/>
    </row>
    <row r="116" ht="15.75" customHeight="1">
      <c r="C116" s="167"/>
    </row>
    <row r="117" ht="15.75" customHeight="1">
      <c r="C117" s="167"/>
    </row>
    <row r="118" ht="15.75" customHeight="1">
      <c r="C118" s="167"/>
    </row>
    <row r="119" ht="15.75" customHeight="1">
      <c r="C119" s="167"/>
    </row>
    <row r="120" ht="15.75" customHeight="1">
      <c r="C120" s="167"/>
    </row>
    <row r="121" ht="15.75" customHeight="1">
      <c r="C121" s="167"/>
    </row>
    <row r="122" ht="15.75" customHeight="1">
      <c r="C122" s="167"/>
    </row>
    <row r="123" ht="15.75" customHeight="1">
      <c r="C123" s="167"/>
    </row>
    <row r="124" ht="15.75" customHeight="1">
      <c r="C124" s="167"/>
    </row>
    <row r="125" ht="15.75" customHeight="1">
      <c r="C125" s="167"/>
    </row>
    <row r="126" ht="15.75" customHeight="1">
      <c r="C126" s="167"/>
    </row>
    <row r="127" ht="15.75" customHeight="1">
      <c r="C127" s="167"/>
    </row>
    <row r="128" ht="15.75" customHeight="1">
      <c r="C128" s="167"/>
    </row>
    <row r="129" ht="15.75" customHeight="1">
      <c r="C129" s="167"/>
    </row>
    <row r="130" ht="15.75" customHeight="1">
      <c r="C130" s="167"/>
    </row>
    <row r="131" ht="15.75" customHeight="1">
      <c r="C131" s="167"/>
    </row>
    <row r="132" ht="15.75" customHeight="1">
      <c r="C132" s="167"/>
    </row>
    <row r="133" ht="15.75" customHeight="1">
      <c r="C133" s="167"/>
    </row>
    <row r="134" ht="15.75" customHeight="1">
      <c r="C134" s="167"/>
    </row>
    <row r="135" ht="15.75" customHeight="1">
      <c r="C135" s="167"/>
    </row>
    <row r="136" ht="15.75" customHeight="1">
      <c r="C136" s="167"/>
    </row>
    <row r="137" ht="15.75" customHeight="1">
      <c r="C137" s="167"/>
    </row>
    <row r="138" ht="15.75" customHeight="1">
      <c r="C138" s="167"/>
    </row>
    <row r="139" ht="15.75" customHeight="1">
      <c r="C139" s="167"/>
    </row>
    <row r="140" ht="15.75" customHeight="1">
      <c r="C140" s="167"/>
    </row>
    <row r="141" ht="15.75" customHeight="1">
      <c r="C141" s="167"/>
    </row>
    <row r="142" ht="15.75" customHeight="1">
      <c r="C142" s="167"/>
    </row>
    <row r="143" ht="15.75" customHeight="1">
      <c r="C143" s="167"/>
    </row>
    <row r="144" ht="15.75" customHeight="1">
      <c r="C144" s="167"/>
    </row>
    <row r="145" ht="15.75" customHeight="1">
      <c r="C145" s="167"/>
    </row>
    <row r="146" ht="15.75" customHeight="1">
      <c r="C146" s="167"/>
    </row>
    <row r="147" ht="15.75" customHeight="1">
      <c r="C147" s="167"/>
    </row>
    <row r="148" ht="15.75" customHeight="1">
      <c r="C148" s="167"/>
    </row>
    <row r="149" ht="15.75" customHeight="1">
      <c r="C149" s="167"/>
    </row>
    <row r="150" ht="15.75" customHeight="1">
      <c r="C150" s="167"/>
    </row>
    <row r="151" ht="15.75" customHeight="1">
      <c r="C151" s="167"/>
    </row>
    <row r="152" ht="15.75" customHeight="1">
      <c r="C152" s="167"/>
    </row>
    <row r="153" ht="15.75" customHeight="1">
      <c r="C153" s="167"/>
    </row>
    <row r="154" ht="15.75" customHeight="1">
      <c r="C154" s="167"/>
    </row>
    <row r="155" ht="15.75" customHeight="1">
      <c r="C155" s="167"/>
    </row>
    <row r="156" ht="15.75" customHeight="1">
      <c r="C156" s="167"/>
    </row>
    <row r="157" ht="15.75" customHeight="1">
      <c r="C157" s="167"/>
    </row>
    <row r="158" ht="15.75" customHeight="1">
      <c r="C158" s="167"/>
    </row>
    <row r="159" ht="15.75" customHeight="1">
      <c r="C159" s="167"/>
    </row>
    <row r="160" ht="15.75" customHeight="1">
      <c r="C160" s="167"/>
    </row>
    <row r="161" ht="15.75" customHeight="1">
      <c r="C161" s="167"/>
    </row>
    <row r="162" ht="15.75" customHeight="1">
      <c r="C162" s="167"/>
    </row>
    <row r="163" ht="15.75" customHeight="1">
      <c r="C163" s="167"/>
    </row>
    <row r="164" ht="15.75" customHeight="1">
      <c r="C164" s="167"/>
    </row>
    <row r="165" ht="15.75" customHeight="1">
      <c r="C165" s="167"/>
    </row>
    <row r="166" ht="15.75" customHeight="1">
      <c r="C166" s="167"/>
    </row>
    <row r="167" ht="15.75" customHeight="1">
      <c r="C167" s="167"/>
    </row>
    <row r="168" ht="15.75" customHeight="1">
      <c r="C168" s="167"/>
    </row>
    <row r="169" ht="15.75" customHeight="1">
      <c r="C169" s="167"/>
    </row>
    <row r="170" ht="15.75" customHeight="1">
      <c r="C170" s="167"/>
    </row>
    <row r="171" ht="15.75" customHeight="1">
      <c r="C171" s="167"/>
    </row>
    <row r="172" ht="15.75" customHeight="1">
      <c r="C172" s="167"/>
    </row>
    <row r="173" ht="15.75" customHeight="1">
      <c r="C173" s="167"/>
    </row>
    <row r="174" ht="15.75" customHeight="1">
      <c r="C174" s="167"/>
    </row>
    <row r="175" ht="15.75" customHeight="1">
      <c r="C175" s="167"/>
    </row>
    <row r="176" ht="15.75" customHeight="1">
      <c r="C176" s="167"/>
    </row>
    <row r="177" ht="15.75" customHeight="1">
      <c r="C177" s="167"/>
    </row>
    <row r="178" ht="15.75" customHeight="1">
      <c r="C178" s="167"/>
    </row>
    <row r="179" ht="15.75" customHeight="1">
      <c r="C179" s="167"/>
    </row>
    <row r="180" ht="15.75" customHeight="1">
      <c r="C180" s="167"/>
    </row>
    <row r="181" ht="15.75" customHeight="1">
      <c r="C181" s="167"/>
    </row>
    <row r="182" ht="15.75" customHeight="1">
      <c r="C182" s="167"/>
    </row>
    <row r="183" ht="15.75" customHeight="1">
      <c r="C183" s="167"/>
    </row>
    <row r="184" ht="15.75" customHeight="1">
      <c r="C184" s="167"/>
    </row>
    <row r="185" ht="15.75" customHeight="1">
      <c r="C185" s="167"/>
    </row>
    <row r="186" ht="15.75" customHeight="1">
      <c r="C186" s="167"/>
    </row>
    <row r="187" ht="15.75" customHeight="1">
      <c r="C187" s="167"/>
    </row>
    <row r="188" ht="15.75" customHeight="1">
      <c r="C188" s="167"/>
    </row>
    <row r="189" ht="15.75" customHeight="1">
      <c r="C189" s="167"/>
    </row>
    <row r="190" ht="15.75" customHeight="1">
      <c r="C190" s="167"/>
    </row>
    <row r="191" ht="15.75" customHeight="1">
      <c r="C191" s="167"/>
    </row>
    <row r="192" ht="15.75" customHeight="1">
      <c r="C192" s="167"/>
    </row>
    <row r="193" ht="15.75" customHeight="1">
      <c r="C193" s="167"/>
    </row>
    <row r="194" ht="15.75" customHeight="1">
      <c r="C194" s="167"/>
    </row>
    <row r="195" ht="15.75" customHeight="1">
      <c r="C195" s="167"/>
    </row>
    <row r="196" ht="15.75" customHeight="1">
      <c r="C196" s="167"/>
    </row>
    <row r="197" ht="15.75" customHeight="1">
      <c r="C197" s="167"/>
    </row>
    <row r="198" ht="15.75" customHeight="1">
      <c r="C198" s="167"/>
    </row>
    <row r="199" ht="15.75" customHeight="1">
      <c r="C199" s="167"/>
    </row>
    <row r="200" ht="15.75" customHeight="1">
      <c r="C200" s="167"/>
    </row>
    <row r="201" ht="15.75" customHeight="1">
      <c r="C201" s="167"/>
    </row>
    <row r="202" ht="15.75" customHeight="1">
      <c r="C202" s="167"/>
    </row>
    <row r="203" ht="15.75" customHeight="1">
      <c r="C203" s="167"/>
    </row>
    <row r="204" ht="15.75" customHeight="1">
      <c r="C204" s="167"/>
    </row>
    <row r="205" ht="15.75" customHeight="1">
      <c r="C205" s="167"/>
    </row>
    <row r="206" ht="15.75" customHeight="1">
      <c r="C206" s="167"/>
    </row>
    <row r="207" ht="15.75" customHeight="1">
      <c r="C207" s="167"/>
    </row>
    <row r="208" ht="15.75" customHeight="1">
      <c r="C208" s="167"/>
    </row>
    <row r="209" ht="15.75" customHeight="1">
      <c r="C209" s="167"/>
    </row>
    <row r="210" ht="15.75" customHeight="1">
      <c r="C210" s="167"/>
    </row>
    <row r="211" ht="15.75" customHeight="1">
      <c r="C211" s="167"/>
    </row>
    <row r="212" ht="15.75" customHeight="1">
      <c r="C212" s="167"/>
    </row>
    <row r="213" ht="15.75" customHeight="1">
      <c r="C213" s="167"/>
    </row>
    <row r="214" ht="15.75" customHeight="1">
      <c r="C214" s="167"/>
    </row>
    <row r="215" ht="15.75" customHeight="1">
      <c r="C215" s="167"/>
    </row>
    <row r="216" ht="15.75" customHeight="1">
      <c r="C216" s="167"/>
    </row>
    <row r="217" ht="15.75" customHeight="1">
      <c r="C217" s="167"/>
    </row>
    <row r="218" ht="15.75" customHeight="1">
      <c r="C218" s="167"/>
    </row>
    <row r="219" ht="15.75" customHeight="1">
      <c r="C219" s="167"/>
    </row>
    <row r="220" ht="15.75" customHeight="1">
      <c r="C220" s="167"/>
    </row>
    <row r="221" ht="15.75" customHeight="1">
      <c r="C221" s="167"/>
    </row>
    <row r="222" ht="15.75" customHeight="1">
      <c r="C222" s="167"/>
    </row>
    <row r="223" ht="15.75" customHeight="1">
      <c r="C223" s="167"/>
    </row>
    <row r="224" ht="15.75" customHeight="1">
      <c r="C224" s="167"/>
    </row>
    <row r="225" ht="15.75" customHeight="1">
      <c r="C225" s="167"/>
    </row>
    <row r="226" ht="15.75" customHeight="1">
      <c r="C226" s="167"/>
    </row>
    <row r="227" ht="15.75" customHeight="1">
      <c r="C227" s="167"/>
    </row>
    <row r="228" ht="15.75" customHeight="1">
      <c r="C228" s="167"/>
    </row>
    <row r="229" ht="15.75" customHeight="1">
      <c r="C229" s="167"/>
    </row>
    <row r="230" ht="15.75" customHeight="1">
      <c r="C230" s="167"/>
    </row>
    <row r="231" ht="15.75" customHeight="1">
      <c r="C231" s="167"/>
    </row>
    <row r="232" ht="15.75" customHeight="1">
      <c r="C232" s="167"/>
    </row>
    <row r="233" ht="15.75" customHeight="1">
      <c r="C233" s="167"/>
    </row>
    <row r="234" ht="15.75" customHeight="1">
      <c r="C234" s="167"/>
    </row>
    <row r="235" ht="15.75" customHeight="1">
      <c r="C235" s="167"/>
    </row>
    <row r="236" ht="15.75" customHeight="1">
      <c r="C236" s="167"/>
    </row>
    <row r="237" ht="15.75" customHeight="1">
      <c r="C237" s="167"/>
    </row>
    <row r="238" ht="15.75" customHeight="1">
      <c r="C238" s="167"/>
    </row>
    <row r="239" ht="15.75" customHeight="1">
      <c r="C239" s="167"/>
    </row>
    <row r="240" ht="15.75" customHeight="1">
      <c r="C240" s="167"/>
    </row>
    <row r="241" ht="15.75" customHeight="1">
      <c r="C241" s="167"/>
    </row>
    <row r="242" ht="15.75" customHeight="1">
      <c r="C242" s="167"/>
    </row>
    <row r="243" ht="15.75" customHeight="1">
      <c r="C243" s="167"/>
    </row>
    <row r="244" ht="15.75" customHeight="1">
      <c r="C244" s="167"/>
    </row>
    <row r="245" ht="15.75" customHeight="1">
      <c r="C245" s="167"/>
    </row>
    <row r="246" ht="15.75" customHeight="1">
      <c r="C246" s="167"/>
    </row>
    <row r="247" ht="15.75" customHeight="1">
      <c r="C247" s="167"/>
    </row>
    <row r="248" ht="15.75" customHeight="1">
      <c r="C248" s="167"/>
    </row>
    <row r="249" ht="15.75" customHeight="1">
      <c r="C249" s="167"/>
    </row>
    <row r="250" ht="15.75" customHeight="1">
      <c r="C250" s="167"/>
    </row>
    <row r="251" ht="15.75" customHeight="1">
      <c r="C251" s="167"/>
    </row>
    <row r="252" ht="15.75" customHeight="1">
      <c r="C252" s="167"/>
    </row>
    <row r="253" ht="15.75" customHeight="1">
      <c r="C253" s="167"/>
    </row>
    <row r="254" ht="15.75" customHeight="1">
      <c r="C254" s="167"/>
    </row>
    <row r="255" ht="15.75" customHeight="1">
      <c r="C255" s="167"/>
    </row>
    <row r="256" ht="15.75" customHeight="1">
      <c r="C256" s="167"/>
    </row>
    <row r="257" ht="15.75" customHeight="1">
      <c r="C257" s="167"/>
    </row>
    <row r="258" ht="15.75" customHeight="1">
      <c r="C258" s="167"/>
    </row>
    <row r="259" ht="15.75" customHeight="1">
      <c r="C259" s="167"/>
    </row>
    <row r="260" ht="15.75" customHeight="1">
      <c r="C260" s="167"/>
    </row>
    <row r="261" ht="15.75" customHeight="1">
      <c r="C261" s="167"/>
    </row>
    <row r="262" ht="15.75" customHeight="1">
      <c r="C262" s="167"/>
    </row>
    <row r="263" ht="15.75" customHeight="1">
      <c r="C263" s="167"/>
    </row>
    <row r="264" ht="15.75" customHeight="1">
      <c r="C264" s="167"/>
    </row>
    <row r="265" ht="15.75" customHeight="1">
      <c r="C265" s="167"/>
    </row>
    <row r="266" ht="15.75" customHeight="1">
      <c r="C266" s="167"/>
    </row>
    <row r="267" ht="15.75" customHeight="1">
      <c r="C267" s="167"/>
    </row>
    <row r="268" ht="15.75" customHeight="1">
      <c r="C268" s="167"/>
    </row>
    <row r="269" ht="15.75" customHeight="1">
      <c r="C269" s="167"/>
    </row>
    <row r="270" ht="15.75" customHeight="1">
      <c r="C270" s="167"/>
    </row>
    <row r="271" ht="15.75" customHeight="1">
      <c r="C271" s="167"/>
    </row>
    <row r="272" ht="15.75" customHeight="1">
      <c r="C272" s="167"/>
    </row>
    <row r="273" ht="15.75" customHeight="1">
      <c r="C273" s="167"/>
    </row>
    <row r="274" ht="15.75" customHeight="1">
      <c r="C274" s="167"/>
    </row>
    <row r="275" ht="15.75" customHeight="1">
      <c r="C275" s="167"/>
    </row>
    <row r="276" ht="15.75" customHeight="1">
      <c r="C276" s="167"/>
    </row>
    <row r="277" ht="15.75" customHeight="1">
      <c r="C277" s="167"/>
    </row>
    <row r="278" ht="15.75" customHeight="1">
      <c r="C278" s="167"/>
    </row>
    <row r="279" ht="15.75" customHeight="1">
      <c r="C279" s="167"/>
    </row>
    <row r="280" ht="15.75" customHeight="1">
      <c r="C280" s="167"/>
    </row>
    <row r="281" ht="15.75" customHeight="1">
      <c r="C281" s="167"/>
    </row>
    <row r="282" ht="15.75" customHeight="1">
      <c r="C282" s="167"/>
    </row>
    <row r="283" ht="15.75" customHeight="1">
      <c r="C283" s="167"/>
    </row>
    <row r="284" ht="15.75" customHeight="1">
      <c r="C284" s="167"/>
    </row>
    <row r="285" ht="15.75" customHeight="1">
      <c r="C285" s="167"/>
    </row>
    <row r="286" ht="15.75" customHeight="1">
      <c r="C286" s="167"/>
    </row>
    <row r="287" ht="15.75" customHeight="1">
      <c r="C287" s="167"/>
    </row>
    <row r="288" ht="15.75" customHeight="1">
      <c r="C288" s="167"/>
    </row>
    <row r="289" ht="15.75" customHeight="1">
      <c r="C289" s="167"/>
    </row>
    <row r="290" ht="15.75" customHeight="1">
      <c r="C290" s="167"/>
    </row>
    <row r="291" ht="15.75" customHeight="1">
      <c r="C291" s="167"/>
    </row>
    <row r="292" ht="15.75" customHeight="1">
      <c r="C292" s="167"/>
    </row>
    <row r="293" ht="15.75" customHeight="1">
      <c r="C293" s="167"/>
    </row>
    <row r="294" ht="15.75" customHeight="1">
      <c r="C294" s="167"/>
    </row>
    <row r="295" ht="15.75" customHeight="1">
      <c r="C295" s="167"/>
    </row>
    <row r="296" ht="15.75" customHeight="1">
      <c r="C296" s="167"/>
    </row>
    <row r="297" ht="15.75" customHeight="1">
      <c r="C297" s="167"/>
    </row>
    <row r="298" ht="15.75" customHeight="1">
      <c r="C298" s="167"/>
    </row>
    <row r="299" ht="15.75" customHeight="1">
      <c r="C299" s="167"/>
    </row>
    <row r="300" ht="15.75" customHeight="1">
      <c r="C300" s="167"/>
    </row>
    <row r="301" ht="15.75" customHeight="1">
      <c r="C301" s="167"/>
    </row>
    <row r="302" ht="15.75" customHeight="1">
      <c r="C302" s="167"/>
    </row>
    <row r="303" ht="15.75" customHeight="1">
      <c r="C303" s="167"/>
    </row>
    <row r="304" ht="15.75" customHeight="1">
      <c r="C304" s="167"/>
    </row>
    <row r="305" ht="15.75" customHeight="1">
      <c r="C305" s="167"/>
    </row>
    <row r="306" ht="15.75" customHeight="1">
      <c r="C306" s="167"/>
    </row>
    <row r="307" ht="15.75" customHeight="1">
      <c r="C307" s="167"/>
    </row>
    <row r="308" ht="15.75" customHeight="1">
      <c r="C308" s="167"/>
    </row>
    <row r="309" ht="15.75" customHeight="1">
      <c r="C309" s="167"/>
    </row>
    <row r="310" ht="15.75" customHeight="1">
      <c r="C310" s="167"/>
    </row>
    <row r="311" ht="15.75" customHeight="1">
      <c r="C311" s="167"/>
    </row>
    <row r="312" ht="15.75" customHeight="1">
      <c r="C312" s="167"/>
    </row>
    <row r="313" ht="15.75" customHeight="1">
      <c r="C313" s="167"/>
    </row>
    <row r="314" ht="15.75" customHeight="1">
      <c r="C314" s="167"/>
    </row>
    <row r="315" ht="15.75" customHeight="1">
      <c r="C315" s="167"/>
    </row>
    <row r="316" ht="15.75" customHeight="1">
      <c r="C316" s="167"/>
    </row>
    <row r="317" ht="15.75" customHeight="1">
      <c r="C317" s="167"/>
    </row>
    <row r="318" ht="15.75" customHeight="1">
      <c r="C318" s="167"/>
    </row>
    <row r="319" ht="15.75" customHeight="1">
      <c r="C319" s="167"/>
    </row>
    <row r="320" ht="15.75" customHeight="1">
      <c r="C320" s="167"/>
    </row>
    <row r="321" ht="15.75" customHeight="1">
      <c r="C321" s="167"/>
    </row>
    <row r="322" ht="15.75" customHeight="1">
      <c r="C322" s="167"/>
    </row>
    <row r="323" ht="15.75" customHeight="1">
      <c r="C323" s="167"/>
    </row>
    <row r="324" ht="15.75" customHeight="1">
      <c r="C324" s="167"/>
    </row>
    <row r="325" ht="15.75" customHeight="1">
      <c r="C325" s="167"/>
    </row>
    <row r="326" ht="15.75" customHeight="1">
      <c r="C326" s="167"/>
    </row>
    <row r="327" ht="15.75" customHeight="1">
      <c r="C327" s="167"/>
    </row>
    <row r="328" ht="15.75" customHeight="1">
      <c r="C328" s="167"/>
    </row>
    <row r="329" ht="15.75" customHeight="1">
      <c r="C329" s="167"/>
    </row>
    <row r="330" ht="15.75" customHeight="1">
      <c r="C330" s="167"/>
    </row>
    <row r="331" ht="15.75" customHeight="1">
      <c r="C331" s="167"/>
    </row>
    <row r="332" ht="15.75" customHeight="1">
      <c r="C332" s="167"/>
    </row>
    <row r="333" ht="15.75" customHeight="1">
      <c r="C333" s="167"/>
    </row>
    <row r="334" ht="15.75" customHeight="1">
      <c r="C334" s="167"/>
    </row>
    <row r="335" ht="15.75" customHeight="1">
      <c r="C335" s="167"/>
    </row>
    <row r="336" ht="15.75" customHeight="1">
      <c r="C336" s="167"/>
    </row>
    <row r="337" ht="15.75" customHeight="1">
      <c r="C337" s="167"/>
    </row>
    <row r="338" ht="15.75" customHeight="1">
      <c r="C338" s="167"/>
    </row>
    <row r="339" ht="15.75" customHeight="1">
      <c r="C339" s="167"/>
    </row>
    <row r="340" ht="15.75" customHeight="1">
      <c r="C340" s="167"/>
    </row>
    <row r="341" ht="15.75" customHeight="1">
      <c r="C341" s="167"/>
    </row>
    <row r="342" ht="15.75" customHeight="1">
      <c r="C342" s="167"/>
    </row>
    <row r="343" ht="15.75" customHeight="1">
      <c r="C343" s="167"/>
    </row>
    <row r="344" ht="15.75" customHeight="1">
      <c r="C344" s="167"/>
    </row>
    <row r="345" ht="15.75" customHeight="1">
      <c r="C345" s="167"/>
    </row>
    <row r="346" ht="15.75" customHeight="1">
      <c r="C346" s="167"/>
    </row>
    <row r="347" ht="15.75" customHeight="1">
      <c r="C347" s="167"/>
    </row>
    <row r="348" ht="15.75" customHeight="1">
      <c r="C348" s="167"/>
    </row>
    <row r="349" ht="15.75" customHeight="1">
      <c r="C349" s="167"/>
    </row>
    <row r="350" ht="15.75" customHeight="1">
      <c r="C350" s="167"/>
    </row>
    <row r="351" ht="15.75" customHeight="1">
      <c r="C351" s="167"/>
    </row>
    <row r="352" ht="15.75" customHeight="1">
      <c r="C352" s="167"/>
    </row>
    <row r="353" ht="15.75" customHeight="1">
      <c r="C353" s="167"/>
    </row>
    <row r="354" ht="15.75" customHeight="1">
      <c r="C354" s="167"/>
    </row>
    <row r="355" ht="15.75" customHeight="1">
      <c r="C355" s="167"/>
    </row>
    <row r="356" ht="15.75" customHeight="1">
      <c r="C356" s="167"/>
    </row>
    <row r="357" ht="15.75" customHeight="1">
      <c r="C357" s="167"/>
    </row>
    <row r="358" ht="15.75" customHeight="1">
      <c r="C358" s="167"/>
    </row>
    <row r="359" ht="15.75" customHeight="1">
      <c r="C359" s="167"/>
    </row>
    <row r="360" ht="15.75" customHeight="1">
      <c r="C360" s="167"/>
    </row>
    <row r="361" ht="15.75" customHeight="1">
      <c r="C361" s="167"/>
    </row>
    <row r="362" ht="15.75" customHeight="1">
      <c r="C362" s="167"/>
    </row>
    <row r="363" ht="15.75" customHeight="1">
      <c r="C363" s="167"/>
    </row>
    <row r="364" ht="15.75" customHeight="1">
      <c r="C364" s="167"/>
    </row>
    <row r="365" ht="15.75" customHeight="1">
      <c r="C365" s="167"/>
    </row>
    <row r="366" ht="15.75" customHeight="1">
      <c r="C366" s="167"/>
    </row>
    <row r="367" ht="15.75" customHeight="1">
      <c r="C367" s="167"/>
    </row>
    <row r="368" ht="15.75" customHeight="1">
      <c r="C368" s="167"/>
    </row>
    <row r="369" ht="15.75" customHeight="1">
      <c r="C369" s="167"/>
    </row>
    <row r="370" ht="15.75" customHeight="1">
      <c r="C370" s="167"/>
    </row>
    <row r="371" ht="15.75" customHeight="1">
      <c r="C371" s="167"/>
    </row>
    <row r="372" ht="15.75" customHeight="1">
      <c r="C372" s="167"/>
    </row>
    <row r="373" ht="15.75" customHeight="1">
      <c r="C373" s="167"/>
    </row>
    <row r="374" ht="15.75" customHeight="1">
      <c r="C374" s="167"/>
    </row>
    <row r="375" ht="15.75" customHeight="1">
      <c r="C375" s="167"/>
    </row>
    <row r="376" ht="15.75" customHeight="1">
      <c r="C376" s="167"/>
    </row>
    <row r="377" ht="15.75" customHeight="1">
      <c r="C377" s="167"/>
    </row>
    <row r="378" ht="15.75" customHeight="1">
      <c r="C378" s="167"/>
    </row>
    <row r="379" ht="15.75" customHeight="1">
      <c r="C379" s="167"/>
    </row>
    <row r="380" ht="15.75" customHeight="1">
      <c r="C380" s="167"/>
    </row>
    <row r="381" ht="15.75" customHeight="1">
      <c r="C381" s="167"/>
    </row>
    <row r="382" ht="15.75" customHeight="1">
      <c r="C382" s="167"/>
    </row>
    <row r="383" ht="15.75" customHeight="1">
      <c r="C383" s="167"/>
    </row>
    <row r="384" ht="15.75" customHeight="1">
      <c r="C384" s="167"/>
    </row>
    <row r="385" ht="15.75" customHeight="1">
      <c r="C385" s="167"/>
    </row>
    <row r="386" ht="15.75" customHeight="1">
      <c r="C386" s="167"/>
    </row>
    <row r="387" ht="15.75" customHeight="1">
      <c r="C387" s="167"/>
    </row>
    <row r="388" ht="15.75" customHeight="1">
      <c r="C388" s="167"/>
    </row>
    <row r="389" ht="15.75" customHeight="1">
      <c r="C389" s="167"/>
    </row>
    <row r="390" ht="15.75" customHeight="1">
      <c r="C390" s="167"/>
    </row>
    <row r="391" ht="15.75" customHeight="1">
      <c r="C391" s="167"/>
    </row>
    <row r="392" ht="15.75" customHeight="1">
      <c r="C392" s="167"/>
    </row>
    <row r="393" ht="15.75" customHeight="1">
      <c r="C393" s="167"/>
    </row>
    <row r="394" ht="15.75" customHeight="1">
      <c r="C394" s="167"/>
    </row>
    <row r="395" ht="15.75" customHeight="1">
      <c r="C395" s="167"/>
    </row>
    <row r="396" ht="15.75" customHeight="1">
      <c r="C396" s="167"/>
    </row>
    <row r="397" ht="15.75" customHeight="1">
      <c r="C397" s="167"/>
    </row>
    <row r="398" ht="15.75" customHeight="1">
      <c r="C398" s="167"/>
    </row>
    <row r="399" ht="15.75" customHeight="1">
      <c r="C399" s="167"/>
    </row>
    <row r="400" ht="15.75" customHeight="1">
      <c r="C400" s="167"/>
    </row>
    <row r="401" ht="15.75" customHeight="1">
      <c r="C401" s="167"/>
    </row>
    <row r="402" ht="15.75" customHeight="1">
      <c r="C402" s="167"/>
    </row>
    <row r="403" ht="15.75" customHeight="1">
      <c r="C403" s="167"/>
    </row>
    <row r="404" ht="15.75" customHeight="1">
      <c r="C404" s="167"/>
    </row>
    <row r="405" ht="15.75" customHeight="1">
      <c r="C405" s="167"/>
    </row>
    <row r="406" ht="15.75" customHeight="1">
      <c r="C406" s="167"/>
    </row>
    <row r="407" ht="15.75" customHeight="1">
      <c r="C407" s="167"/>
    </row>
    <row r="408" ht="15.75" customHeight="1">
      <c r="C408" s="167"/>
    </row>
    <row r="409" ht="15.75" customHeight="1">
      <c r="C409" s="167"/>
    </row>
    <row r="410" ht="15.75" customHeight="1">
      <c r="C410" s="167"/>
    </row>
    <row r="411" ht="15.75" customHeight="1">
      <c r="C411" s="167"/>
    </row>
    <row r="412" ht="15.75" customHeight="1">
      <c r="C412" s="167"/>
    </row>
    <row r="413" ht="15.75" customHeight="1">
      <c r="C413" s="167"/>
    </row>
    <row r="414" ht="15.75" customHeight="1">
      <c r="C414" s="167"/>
    </row>
    <row r="415" ht="15.75" customHeight="1">
      <c r="C415" s="167"/>
    </row>
    <row r="416" ht="15.75" customHeight="1">
      <c r="C416" s="167"/>
    </row>
    <row r="417" ht="15.75" customHeight="1">
      <c r="C417" s="167"/>
    </row>
    <row r="418" ht="15.75" customHeight="1">
      <c r="C418" s="167"/>
    </row>
    <row r="419" ht="15.75" customHeight="1">
      <c r="C419" s="167"/>
    </row>
    <row r="420" ht="15.75" customHeight="1">
      <c r="C420" s="167"/>
    </row>
    <row r="421" ht="15.75" customHeight="1">
      <c r="C421" s="167"/>
    </row>
    <row r="422" ht="15.75" customHeight="1">
      <c r="C422" s="167"/>
    </row>
    <row r="423" ht="15.75" customHeight="1">
      <c r="C423" s="167"/>
    </row>
    <row r="424" ht="15.75" customHeight="1">
      <c r="C424" s="167"/>
    </row>
    <row r="425" ht="15.75" customHeight="1">
      <c r="C425" s="167"/>
    </row>
    <row r="426" ht="15.75" customHeight="1">
      <c r="C426" s="167"/>
    </row>
    <row r="427" ht="15.75" customHeight="1">
      <c r="C427" s="167"/>
    </row>
    <row r="428" ht="15.75" customHeight="1">
      <c r="C428" s="167"/>
    </row>
    <row r="429" ht="15.75" customHeight="1">
      <c r="C429" s="167"/>
    </row>
    <row r="430" ht="15.75" customHeight="1">
      <c r="C430" s="167"/>
    </row>
    <row r="431" ht="15.75" customHeight="1">
      <c r="C431" s="167"/>
    </row>
    <row r="432" ht="15.75" customHeight="1">
      <c r="C432" s="167"/>
    </row>
    <row r="433" ht="15.75" customHeight="1">
      <c r="C433" s="167"/>
    </row>
    <row r="434" ht="15.75" customHeight="1">
      <c r="C434" s="167"/>
    </row>
    <row r="435" ht="15.75" customHeight="1">
      <c r="C435" s="167"/>
    </row>
    <row r="436" ht="15.75" customHeight="1">
      <c r="C436" s="167"/>
    </row>
    <row r="437" ht="15.75" customHeight="1">
      <c r="C437" s="167"/>
    </row>
    <row r="438" ht="15.75" customHeight="1">
      <c r="C438" s="167"/>
    </row>
    <row r="439" ht="15.75" customHeight="1">
      <c r="C439" s="167"/>
    </row>
    <row r="440" ht="15.75" customHeight="1">
      <c r="C440" s="167"/>
    </row>
    <row r="441" ht="15.75" customHeight="1">
      <c r="C441" s="167"/>
    </row>
    <row r="442" ht="15.75" customHeight="1">
      <c r="C442" s="167"/>
    </row>
    <row r="443" ht="15.75" customHeight="1">
      <c r="C443" s="167"/>
    </row>
    <row r="444" ht="15.75" customHeight="1">
      <c r="C444" s="167"/>
    </row>
    <row r="445" ht="15.75" customHeight="1">
      <c r="C445" s="167"/>
    </row>
    <row r="446" ht="15.75" customHeight="1">
      <c r="C446" s="167"/>
    </row>
    <row r="447" ht="15.75" customHeight="1">
      <c r="C447" s="167"/>
    </row>
    <row r="448" ht="15.75" customHeight="1">
      <c r="C448" s="167"/>
    </row>
    <row r="449" ht="15.75" customHeight="1">
      <c r="C449" s="167"/>
    </row>
    <row r="450" ht="15.75" customHeight="1">
      <c r="C450" s="167"/>
    </row>
    <row r="451" ht="15.75" customHeight="1">
      <c r="C451" s="167"/>
    </row>
    <row r="452" ht="15.75" customHeight="1">
      <c r="C452" s="167"/>
    </row>
    <row r="453" ht="15.75" customHeight="1">
      <c r="C453" s="167"/>
    </row>
    <row r="454" ht="15.75" customHeight="1">
      <c r="C454" s="167"/>
    </row>
    <row r="455" ht="15.75" customHeight="1">
      <c r="C455" s="167"/>
    </row>
    <row r="456" ht="15.75" customHeight="1">
      <c r="C456" s="167"/>
    </row>
    <row r="457" ht="15.75" customHeight="1">
      <c r="C457" s="167"/>
    </row>
    <row r="458" ht="15.75" customHeight="1">
      <c r="C458" s="167"/>
    </row>
    <row r="459" ht="15.75" customHeight="1">
      <c r="C459" s="167"/>
    </row>
    <row r="460" ht="15.75" customHeight="1">
      <c r="C460" s="167"/>
    </row>
    <row r="461" ht="15.75" customHeight="1">
      <c r="C461" s="167"/>
    </row>
    <row r="462" ht="15.75" customHeight="1">
      <c r="C462" s="167"/>
    </row>
    <row r="463" ht="15.75" customHeight="1">
      <c r="C463" s="167"/>
    </row>
    <row r="464" ht="15.75" customHeight="1">
      <c r="C464" s="167"/>
    </row>
    <row r="465" ht="15.75" customHeight="1">
      <c r="C465" s="167"/>
    </row>
    <row r="466" ht="15.75" customHeight="1">
      <c r="C466" s="167"/>
    </row>
    <row r="467" ht="15.75" customHeight="1">
      <c r="C467" s="167"/>
    </row>
    <row r="468" ht="15.75" customHeight="1">
      <c r="C468" s="167"/>
    </row>
    <row r="469" ht="15.75" customHeight="1">
      <c r="C469" s="167"/>
    </row>
    <row r="470" ht="15.75" customHeight="1">
      <c r="C470" s="167"/>
    </row>
    <row r="471" ht="15.75" customHeight="1">
      <c r="C471" s="167"/>
    </row>
    <row r="472" ht="15.75" customHeight="1">
      <c r="C472" s="167"/>
    </row>
    <row r="473" ht="15.75" customHeight="1">
      <c r="C473" s="167"/>
    </row>
    <row r="474" ht="15.75" customHeight="1">
      <c r="C474" s="167"/>
    </row>
    <row r="475" ht="15.75" customHeight="1">
      <c r="C475" s="167"/>
    </row>
    <row r="476" ht="15.75" customHeight="1">
      <c r="C476" s="167"/>
    </row>
    <row r="477" ht="15.75" customHeight="1">
      <c r="C477" s="167"/>
    </row>
    <row r="478" ht="15.75" customHeight="1">
      <c r="C478" s="167"/>
    </row>
    <row r="479" ht="15.75" customHeight="1">
      <c r="C479" s="167"/>
    </row>
    <row r="480" ht="15.75" customHeight="1">
      <c r="C480" s="167"/>
    </row>
    <row r="481" ht="15.75" customHeight="1">
      <c r="C481" s="167"/>
    </row>
    <row r="482" ht="15.75" customHeight="1">
      <c r="C482" s="167"/>
    </row>
    <row r="483" ht="15.75" customHeight="1">
      <c r="C483" s="167"/>
    </row>
    <row r="484" ht="15.75" customHeight="1">
      <c r="C484" s="167"/>
    </row>
    <row r="485" ht="15.75" customHeight="1">
      <c r="C485" s="167"/>
    </row>
    <row r="486" ht="15.75" customHeight="1">
      <c r="C486" s="167"/>
    </row>
    <row r="487" ht="15.75" customHeight="1">
      <c r="C487" s="167"/>
    </row>
    <row r="488" ht="15.75" customHeight="1">
      <c r="C488" s="167"/>
    </row>
    <row r="489" ht="15.75" customHeight="1">
      <c r="C489" s="167"/>
    </row>
    <row r="490" ht="15.75" customHeight="1">
      <c r="C490" s="167"/>
    </row>
    <row r="491" ht="15.75" customHeight="1">
      <c r="C491" s="167"/>
    </row>
    <row r="492" ht="15.75" customHeight="1">
      <c r="C492" s="167"/>
    </row>
    <row r="493" ht="15.75" customHeight="1">
      <c r="C493" s="167"/>
    </row>
    <row r="494" ht="15.75" customHeight="1">
      <c r="C494" s="167"/>
    </row>
    <row r="495" ht="15.75" customHeight="1">
      <c r="C495" s="167"/>
    </row>
    <row r="496" ht="15.75" customHeight="1">
      <c r="C496" s="167"/>
    </row>
    <row r="497" ht="15.75" customHeight="1">
      <c r="C497" s="167"/>
    </row>
    <row r="498" ht="15.75" customHeight="1">
      <c r="C498" s="167"/>
    </row>
    <row r="499" ht="15.75" customHeight="1">
      <c r="C499" s="167"/>
    </row>
    <row r="500" ht="15.75" customHeight="1">
      <c r="C500" s="167"/>
    </row>
    <row r="501" ht="15.75" customHeight="1">
      <c r="C501" s="167"/>
    </row>
    <row r="502" ht="15.75" customHeight="1">
      <c r="C502" s="167"/>
    </row>
    <row r="503" ht="15.75" customHeight="1">
      <c r="C503" s="167"/>
    </row>
    <row r="504" ht="15.75" customHeight="1">
      <c r="C504" s="167"/>
    </row>
    <row r="505" ht="15.75" customHeight="1">
      <c r="C505" s="167"/>
    </row>
    <row r="506" ht="15.75" customHeight="1">
      <c r="C506" s="167"/>
    </row>
    <row r="507" ht="15.75" customHeight="1">
      <c r="C507" s="167"/>
    </row>
    <row r="508" ht="15.75" customHeight="1">
      <c r="C508" s="167"/>
    </row>
    <row r="509" ht="15.75" customHeight="1">
      <c r="C509" s="167"/>
    </row>
    <row r="510" ht="15.75" customHeight="1">
      <c r="C510" s="167"/>
    </row>
    <row r="511" ht="15.75" customHeight="1">
      <c r="C511" s="167"/>
    </row>
    <row r="512" ht="15.75" customHeight="1">
      <c r="C512" s="167"/>
    </row>
    <row r="513" ht="15.75" customHeight="1">
      <c r="C513" s="167"/>
    </row>
    <row r="514" ht="15.75" customHeight="1">
      <c r="C514" s="167"/>
    </row>
    <row r="515" ht="15.75" customHeight="1">
      <c r="C515" s="167"/>
    </row>
    <row r="516" ht="15.75" customHeight="1">
      <c r="C516" s="167"/>
    </row>
    <row r="517" ht="15.75" customHeight="1">
      <c r="C517" s="167"/>
    </row>
    <row r="518" ht="15.75" customHeight="1">
      <c r="C518" s="167"/>
    </row>
    <row r="519" ht="15.75" customHeight="1">
      <c r="C519" s="167"/>
    </row>
    <row r="520" ht="15.75" customHeight="1">
      <c r="C520" s="167"/>
    </row>
    <row r="521" ht="15.75" customHeight="1">
      <c r="C521" s="167"/>
    </row>
    <row r="522" ht="15.75" customHeight="1">
      <c r="C522" s="167"/>
    </row>
    <row r="523" ht="15.75" customHeight="1">
      <c r="C523" s="167"/>
    </row>
    <row r="524" ht="15.75" customHeight="1">
      <c r="C524" s="167"/>
    </row>
    <row r="525" ht="15.75" customHeight="1">
      <c r="C525" s="167"/>
    </row>
    <row r="526" ht="15.75" customHeight="1">
      <c r="C526" s="167"/>
    </row>
    <row r="527" ht="15.75" customHeight="1">
      <c r="C527" s="167"/>
    </row>
    <row r="528" ht="15.75" customHeight="1">
      <c r="C528" s="167"/>
    </row>
    <row r="529" ht="15.75" customHeight="1">
      <c r="C529" s="167"/>
    </row>
    <row r="530" ht="15.75" customHeight="1">
      <c r="C530" s="167"/>
    </row>
    <row r="531" ht="15.75" customHeight="1">
      <c r="C531" s="167"/>
    </row>
    <row r="532" ht="15.75" customHeight="1">
      <c r="C532" s="167"/>
    </row>
    <row r="533" ht="15.75" customHeight="1">
      <c r="C533" s="167"/>
    </row>
    <row r="534" ht="15.75" customHeight="1">
      <c r="C534" s="167"/>
    </row>
    <row r="535" ht="15.75" customHeight="1">
      <c r="C535" s="167"/>
    </row>
    <row r="536" ht="15.75" customHeight="1">
      <c r="C536" s="167"/>
    </row>
    <row r="537" ht="15.75" customHeight="1">
      <c r="C537" s="167"/>
    </row>
    <row r="538" ht="15.75" customHeight="1">
      <c r="C538" s="167"/>
    </row>
    <row r="539" ht="15.75" customHeight="1">
      <c r="C539" s="167"/>
    </row>
    <row r="540" ht="15.75" customHeight="1">
      <c r="C540" s="167"/>
    </row>
    <row r="541" ht="15.75" customHeight="1">
      <c r="C541" s="167"/>
    </row>
    <row r="542" ht="15.75" customHeight="1">
      <c r="C542" s="167"/>
    </row>
    <row r="543" ht="15.75" customHeight="1">
      <c r="C543" s="167"/>
    </row>
    <row r="544" ht="15.75" customHeight="1">
      <c r="C544" s="167"/>
    </row>
    <row r="545" ht="15.75" customHeight="1">
      <c r="C545" s="167"/>
    </row>
    <row r="546" ht="15.75" customHeight="1">
      <c r="C546" s="167"/>
    </row>
    <row r="547" ht="15.75" customHeight="1">
      <c r="C547" s="167"/>
    </row>
    <row r="548" ht="15.75" customHeight="1">
      <c r="C548" s="167"/>
    </row>
    <row r="549" ht="15.75" customHeight="1">
      <c r="C549" s="167"/>
    </row>
    <row r="550" ht="15.75" customHeight="1">
      <c r="C550" s="167"/>
    </row>
    <row r="551" ht="15.75" customHeight="1">
      <c r="C551" s="167"/>
    </row>
    <row r="552" ht="15.75" customHeight="1">
      <c r="C552" s="167"/>
    </row>
    <row r="553" ht="15.75" customHeight="1">
      <c r="C553" s="167"/>
    </row>
    <row r="554" ht="15.75" customHeight="1">
      <c r="C554" s="167"/>
    </row>
    <row r="555" ht="15.75" customHeight="1">
      <c r="C555" s="167"/>
    </row>
    <row r="556" ht="15.75" customHeight="1">
      <c r="C556" s="167"/>
    </row>
    <row r="557" ht="15.75" customHeight="1">
      <c r="C557" s="167"/>
    </row>
    <row r="558" ht="15.75" customHeight="1">
      <c r="C558" s="167"/>
    </row>
    <row r="559" ht="15.75" customHeight="1">
      <c r="C559" s="167"/>
    </row>
    <row r="560" ht="15.75" customHeight="1">
      <c r="C560" s="167"/>
    </row>
    <row r="561" ht="15.75" customHeight="1">
      <c r="C561" s="167"/>
    </row>
    <row r="562" ht="15.75" customHeight="1">
      <c r="C562" s="167"/>
    </row>
    <row r="563" ht="15.75" customHeight="1">
      <c r="C563" s="167"/>
    </row>
    <row r="564" ht="15.75" customHeight="1">
      <c r="C564" s="167"/>
    </row>
    <row r="565" ht="15.75" customHeight="1">
      <c r="C565" s="167"/>
    </row>
    <row r="566" ht="15.75" customHeight="1">
      <c r="C566" s="167"/>
    </row>
    <row r="567" ht="15.75" customHeight="1">
      <c r="C567" s="167"/>
    </row>
    <row r="568" ht="15.75" customHeight="1">
      <c r="C568" s="167"/>
    </row>
    <row r="569" ht="15.75" customHeight="1">
      <c r="C569" s="167"/>
    </row>
    <row r="570" ht="15.75" customHeight="1">
      <c r="C570" s="167"/>
    </row>
    <row r="571" ht="15.75" customHeight="1">
      <c r="C571" s="167"/>
    </row>
    <row r="572" ht="15.75" customHeight="1">
      <c r="C572" s="167"/>
    </row>
    <row r="573" ht="15.75" customHeight="1">
      <c r="C573" s="167"/>
    </row>
    <row r="574" ht="15.75" customHeight="1">
      <c r="C574" s="167"/>
    </row>
    <row r="575" ht="15.75" customHeight="1">
      <c r="C575" s="167"/>
    </row>
    <row r="576" ht="15.75" customHeight="1">
      <c r="C576" s="167"/>
    </row>
    <row r="577" ht="15.75" customHeight="1">
      <c r="C577" s="167"/>
    </row>
    <row r="578" ht="15.75" customHeight="1">
      <c r="C578" s="167"/>
    </row>
    <row r="579" ht="15.75" customHeight="1">
      <c r="C579" s="167"/>
    </row>
    <row r="580" ht="15.75" customHeight="1">
      <c r="C580" s="167"/>
    </row>
    <row r="581" ht="15.75" customHeight="1">
      <c r="C581" s="167"/>
    </row>
    <row r="582" ht="15.75" customHeight="1">
      <c r="C582" s="167"/>
    </row>
    <row r="583" ht="15.75" customHeight="1">
      <c r="C583" s="167"/>
    </row>
    <row r="584" ht="15.75" customHeight="1">
      <c r="C584" s="167"/>
    </row>
    <row r="585" ht="15.75" customHeight="1">
      <c r="C585" s="167"/>
    </row>
    <row r="586" ht="15.75" customHeight="1">
      <c r="C586" s="167"/>
    </row>
    <row r="587" ht="15.75" customHeight="1">
      <c r="C587" s="167"/>
    </row>
    <row r="588" ht="15.75" customHeight="1">
      <c r="C588" s="167"/>
    </row>
    <row r="589" ht="15.75" customHeight="1">
      <c r="C589" s="167"/>
    </row>
    <row r="590" ht="15.75" customHeight="1">
      <c r="C590" s="167"/>
    </row>
    <row r="591" ht="15.75" customHeight="1">
      <c r="C591" s="167"/>
    </row>
    <row r="592" ht="15.75" customHeight="1">
      <c r="C592" s="167"/>
    </row>
    <row r="593" ht="15.75" customHeight="1">
      <c r="C593" s="167"/>
    </row>
    <row r="594" ht="15.75" customHeight="1">
      <c r="C594" s="167"/>
    </row>
    <row r="595" ht="15.75" customHeight="1">
      <c r="C595" s="167"/>
    </row>
    <row r="596" ht="15.75" customHeight="1">
      <c r="C596" s="167"/>
    </row>
    <row r="597" ht="15.75" customHeight="1">
      <c r="C597" s="167"/>
    </row>
    <row r="598" ht="15.75" customHeight="1">
      <c r="C598" s="167"/>
    </row>
    <row r="599" ht="15.75" customHeight="1">
      <c r="C599" s="167"/>
    </row>
    <row r="600" ht="15.75" customHeight="1">
      <c r="C600" s="167"/>
    </row>
    <row r="601" ht="15.75" customHeight="1">
      <c r="C601" s="167"/>
    </row>
    <row r="602" ht="15.75" customHeight="1">
      <c r="C602" s="167"/>
    </row>
    <row r="603" ht="15.75" customHeight="1">
      <c r="C603" s="167"/>
    </row>
    <row r="604" ht="15.75" customHeight="1">
      <c r="C604" s="167"/>
    </row>
    <row r="605" ht="15.75" customHeight="1">
      <c r="C605" s="167"/>
    </row>
    <row r="606" ht="15.75" customHeight="1">
      <c r="C606" s="167"/>
    </row>
    <row r="607" ht="15.75" customHeight="1">
      <c r="C607" s="167"/>
    </row>
    <row r="608" ht="15.75" customHeight="1">
      <c r="C608" s="167"/>
    </row>
    <row r="609" ht="15.75" customHeight="1">
      <c r="C609" s="167"/>
    </row>
    <row r="610" ht="15.75" customHeight="1">
      <c r="C610" s="167"/>
    </row>
    <row r="611" ht="15.75" customHeight="1">
      <c r="C611" s="167"/>
    </row>
    <row r="612" ht="15.75" customHeight="1">
      <c r="C612" s="167"/>
    </row>
    <row r="613" ht="15.75" customHeight="1">
      <c r="C613" s="167"/>
    </row>
    <row r="614" ht="15.75" customHeight="1">
      <c r="C614" s="167"/>
    </row>
    <row r="615" ht="15.75" customHeight="1">
      <c r="C615" s="167"/>
    </row>
    <row r="616" ht="15.75" customHeight="1">
      <c r="C616" s="167"/>
    </row>
    <row r="617" ht="15.75" customHeight="1">
      <c r="C617" s="167"/>
    </row>
    <row r="618" ht="15.75" customHeight="1">
      <c r="C618" s="167"/>
    </row>
    <row r="619" ht="15.75" customHeight="1">
      <c r="C619" s="167"/>
    </row>
    <row r="620" ht="15.75" customHeight="1">
      <c r="C620" s="167"/>
    </row>
    <row r="621" ht="15.75" customHeight="1">
      <c r="C621" s="167"/>
    </row>
    <row r="622" ht="15.75" customHeight="1">
      <c r="C622" s="167"/>
    </row>
    <row r="623" ht="15.75" customHeight="1">
      <c r="C623" s="167"/>
    </row>
    <row r="624" ht="15.75" customHeight="1">
      <c r="C624" s="167"/>
    </row>
    <row r="625" ht="15.75" customHeight="1">
      <c r="C625" s="167"/>
    </row>
    <row r="626" ht="15.75" customHeight="1">
      <c r="C626" s="167"/>
    </row>
    <row r="627" ht="15.75" customHeight="1">
      <c r="C627" s="167"/>
    </row>
    <row r="628" ht="15.75" customHeight="1">
      <c r="C628" s="167"/>
    </row>
    <row r="629" ht="15.75" customHeight="1">
      <c r="C629" s="167"/>
    </row>
    <row r="630" ht="15.75" customHeight="1">
      <c r="C630" s="167"/>
    </row>
    <row r="631" ht="15.75" customHeight="1">
      <c r="C631" s="167"/>
    </row>
    <row r="632" ht="15.75" customHeight="1">
      <c r="C632" s="167"/>
    </row>
    <row r="633" ht="15.75" customHeight="1">
      <c r="C633" s="167"/>
    </row>
    <row r="634" ht="15.75" customHeight="1">
      <c r="C634" s="167"/>
    </row>
    <row r="635" ht="15.75" customHeight="1">
      <c r="C635" s="167"/>
    </row>
    <row r="636" ht="15.75" customHeight="1">
      <c r="C636" s="167"/>
    </row>
    <row r="637" ht="15.75" customHeight="1">
      <c r="C637" s="167"/>
    </row>
    <row r="638" ht="15.75" customHeight="1">
      <c r="C638" s="167"/>
    </row>
    <row r="639" ht="15.75" customHeight="1">
      <c r="C639" s="167"/>
    </row>
    <row r="640" ht="15.75" customHeight="1">
      <c r="C640" s="167"/>
    </row>
    <row r="641" ht="15.75" customHeight="1">
      <c r="C641" s="167"/>
    </row>
    <row r="642" ht="15.75" customHeight="1">
      <c r="C642" s="167"/>
    </row>
    <row r="643" ht="15.75" customHeight="1">
      <c r="C643" s="167"/>
    </row>
    <row r="644" ht="15.75" customHeight="1">
      <c r="C644" s="167"/>
    </row>
    <row r="645" ht="15.75" customHeight="1">
      <c r="C645" s="167"/>
    </row>
    <row r="646" ht="15.75" customHeight="1">
      <c r="C646" s="167"/>
    </row>
    <row r="647" ht="15.75" customHeight="1">
      <c r="C647" s="167"/>
    </row>
    <row r="648" ht="15.75" customHeight="1">
      <c r="C648" s="167"/>
    </row>
    <row r="649" ht="15.75" customHeight="1">
      <c r="C649" s="167"/>
    </row>
    <row r="650" ht="15.75" customHeight="1">
      <c r="C650" s="167"/>
    </row>
    <row r="651" ht="15.75" customHeight="1">
      <c r="C651" s="167"/>
    </row>
    <row r="652" ht="15.75" customHeight="1">
      <c r="C652" s="167"/>
    </row>
    <row r="653" ht="15.75" customHeight="1">
      <c r="C653" s="167"/>
    </row>
    <row r="654" ht="15.75" customHeight="1">
      <c r="C654" s="167"/>
    </row>
    <row r="655" ht="15.75" customHeight="1">
      <c r="C655" s="167"/>
    </row>
    <row r="656" ht="15.75" customHeight="1">
      <c r="C656" s="167"/>
    </row>
    <row r="657" ht="15.75" customHeight="1">
      <c r="C657" s="167"/>
    </row>
    <row r="658" ht="15.75" customHeight="1">
      <c r="C658" s="167"/>
    </row>
    <row r="659" ht="15.75" customHeight="1">
      <c r="C659" s="167"/>
    </row>
    <row r="660" ht="15.75" customHeight="1">
      <c r="C660" s="167"/>
    </row>
    <row r="661" ht="15.75" customHeight="1">
      <c r="C661" s="167"/>
    </row>
    <row r="662" ht="15.75" customHeight="1">
      <c r="C662" s="167"/>
    </row>
    <row r="663" ht="15.75" customHeight="1">
      <c r="C663" s="167"/>
    </row>
    <row r="664" ht="15.75" customHeight="1">
      <c r="C664" s="167"/>
    </row>
    <row r="665" ht="15.75" customHeight="1">
      <c r="C665" s="167"/>
    </row>
    <row r="666" ht="15.75" customHeight="1">
      <c r="C666" s="167"/>
    </row>
    <row r="667" ht="15.75" customHeight="1">
      <c r="C667" s="167"/>
    </row>
    <row r="668" ht="15.75" customHeight="1">
      <c r="C668" s="167"/>
    </row>
    <row r="669" ht="15.75" customHeight="1">
      <c r="C669" s="167"/>
    </row>
    <row r="670" ht="15.75" customHeight="1">
      <c r="C670" s="167"/>
    </row>
    <row r="671" ht="15.75" customHeight="1">
      <c r="C671" s="167"/>
    </row>
    <row r="672" ht="15.75" customHeight="1">
      <c r="C672" s="167"/>
    </row>
    <row r="673" ht="15.75" customHeight="1">
      <c r="C673" s="167"/>
    </row>
    <row r="674" ht="15.75" customHeight="1">
      <c r="C674" s="167"/>
    </row>
    <row r="675" ht="15.75" customHeight="1">
      <c r="C675" s="167"/>
    </row>
    <row r="676" ht="15.75" customHeight="1">
      <c r="C676" s="167"/>
    </row>
    <row r="677" ht="15.75" customHeight="1">
      <c r="C677" s="167"/>
    </row>
    <row r="678" ht="15.75" customHeight="1">
      <c r="C678" s="167"/>
    </row>
    <row r="679" ht="15.75" customHeight="1">
      <c r="C679" s="167"/>
    </row>
    <row r="680" ht="15.75" customHeight="1">
      <c r="C680" s="167"/>
    </row>
    <row r="681" ht="15.75" customHeight="1">
      <c r="C681" s="167"/>
    </row>
    <row r="682" ht="15.75" customHeight="1">
      <c r="C682" s="167"/>
    </row>
    <row r="683" ht="15.75" customHeight="1">
      <c r="C683" s="167"/>
    </row>
    <row r="684" ht="15.75" customHeight="1">
      <c r="C684" s="167"/>
    </row>
    <row r="685" ht="15.75" customHeight="1">
      <c r="C685" s="167"/>
    </row>
    <row r="686" ht="15.75" customHeight="1">
      <c r="C686" s="167"/>
    </row>
    <row r="687" ht="15.75" customHeight="1">
      <c r="C687" s="167"/>
    </row>
    <row r="688" ht="15.75" customHeight="1">
      <c r="C688" s="167"/>
    </row>
    <row r="689" ht="15.75" customHeight="1">
      <c r="C689" s="167"/>
    </row>
    <row r="690" ht="15.75" customHeight="1">
      <c r="C690" s="167"/>
    </row>
    <row r="691" ht="15.75" customHeight="1">
      <c r="C691" s="167"/>
    </row>
    <row r="692" ht="15.75" customHeight="1">
      <c r="C692" s="167"/>
    </row>
    <row r="693" ht="15.75" customHeight="1">
      <c r="C693" s="167"/>
    </row>
    <row r="694" ht="15.75" customHeight="1">
      <c r="C694" s="167"/>
    </row>
    <row r="695" ht="15.75" customHeight="1">
      <c r="C695" s="167"/>
    </row>
    <row r="696" ht="15.75" customHeight="1">
      <c r="C696" s="167"/>
    </row>
    <row r="697" ht="15.75" customHeight="1">
      <c r="C697" s="167"/>
    </row>
    <row r="698" ht="15.75" customHeight="1">
      <c r="C698" s="167"/>
    </row>
    <row r="699" ht="15.75" customHeight="1">
      <c r="C699" s="167"/>
    </row>
    <row r="700" ht="15.75" customHeight="1">
      <c r="C700" s="167"/>
    </row>
    <row r="701" ht="15.75" customHeight="1">
      <c r="C701" s="167"/>
    </row>
    <row r="702" ht="15.75" customHeight="1">
      <c r="C702" s="167"/>
    </row>
    <row r="703" ht="15.75" customHeight="1">
      <c r="C703" s="167"/>
    </row>
    <row r="704" ht="15.75" customHeight="1">
      <c r="C704" s="167"/>
    </row>
    <row r="705" ht="15.75" customHeight="1">
      <c r="C705" s="167"/>
    </row>
    <row r="706" ht="15.75" customHeight="1">
      <c r="C706" s="167"/>
    </row>
    <row r="707" ht="15.75" customHeight="1">
      <c r="C707" s="167"/>
    </row>
    <row r="708" ht="15.75" customHeight="1">
      <c r="C708" s="167"/>
    </row>
    <row r="709" ht="15.75" customHeight="1">
      <c r="C709" s="167"/>
    </row>
    <row r="710" ht="15.75" customHeight="1">
      <c r="C710" s="167"/>
    </row>
    <row r="711" ht="15.75" customHeight="1">
      <c r="C711" s="167"/>
    </row>
    <row r="712" ht="15.75" customHeight="1">
      <c r="C712" s="167"/>
    </row>
    <row r="713" ht="15.75" customHeight="1">
      <c r="C713" s="167"/>
    </row>
    <row r="714" ht="15.75" customHeight="1">
      <c r="C714" s="167"/>
    </row>
    <row r="715" ht="15.75" customHeight="1">
      <c r="C715" s="167"/>
    </row>
    <row r="716" ht="15.75" customHeight="1">
      <c r="C716" s="167"/>
    </row>
    <row r="717" ht="15.75" customHeight="1">
      <c r="C717" s="167"/>
    </row>
    <row r="718" ht="15.75" customHeight="1">
      <c r="C718" s="167"/>
    </row>
    <row r="719" ht="15.75" customHeight="1">
      <c r="C719" s="167"/>
    </row>
    <row r="720" ht="15.75" customHeight="1">
      <c r="C720" s="167"/>
    </row>
    <row r="721" ht="15.75" customHeight="1">
      <c r="C721" s="167"/>
    </row>
    <row r="722" ht="15.75" customHeight="1">
      <c r="C722" s="167"/>
    </row>
    <row r="723" ht="15.75" customHeight="1">
      <c r="C723" s="167"/>
    </row>
    <row r="724" ht="15.75" customHeight="1">
      <c r="C724" s="167"/>
    </row>
    <row r="725" ht="15.75" customHeight="1">
      <c r="C725" s="167"/>
    </row>
    <row r="726" ht="15.75" customHeight="1">
      <c r="C726" s="167"/>
    </row>
    <row r="727" ht="15.75" customHeight="1">
      <c r="C727" s="167"/>
    </row>
    <row r="728" ht="15.75" customHeight="1">
      <c r="C728" s="167"/>
    </row>
    <row r="729" ht="15.75" customHeight="1">
      <c r="C729" s="167"/>
    </row>
    <row r="730" ht="15.75" customHeight="1">
      <c r="C730" s="167"/>
    </row>
    <row r="731" ht="15.75" customHeight="1">
      <c r="C731" s="167"/>
    </row>
    <row r="732" ht="15.75" customHeight="1">
      <c r="C732" s="167"/>
    </row>
    <row r="733" ht="15.75" customHeight="1">
      <c r="C733" s="167"/>
    </row>
    <row r="734" ht="15.75" customHeight="1">
      <c r="C734" s="167"/>
    </row>
    <row r="735" ht="15.75" customHeight="1">
      <c r="C735" s="167"/>
    </row>
    <row r="736" ht="15.75" customHeight="1">
      <c r="C736" s="167"/>
    </row>
    <row r="737" ht="15.75" customHeight="1">
      <c r="C737" s="167"/>
    </row>
    <row r="738" ht="15.75" customHeight="1">
      <c r="C738" s="167"/>
    </row>
    <row r="739" ht="15.75" customHeight="1">
      <c r="C739" s="167"/>
    </row>
    <row r="740" ht="15.75" customHeight="1">
      <c r="C740" s="167"/>
    </row>
    <row r="741" ht="15.75" customHeight="1">
      <c r="C741" s="167"/>
    </row>
    <row r="742" ht="15.75" customHeight="1">
      <c r="C742" s="167"/>
    </row>
    <row r="743" ht="15.75" customHeight="1">
      <c r="C743" s="167"/>
    </row>
    <row r="744" ht="15.75" customHeight="1">
      <c r="C744" s="167"/>
    </row>
    <row r="745" ht="15.75" customHeight="1">
      <c r="C745" s="167"/>
    </row>
    <row r="746" ht="15.75" customHeight="1">
      <c r="C746" s="167"/>
    </row>
    <row r="747" ht="15.75" customHeight="1">
      <c r="C747" s="167"/>
    </row>
    <row r="748" ht="15.75" customHeight="1">
      <c r="C748" s="167"/>
    </row>
    <row r="749" ht="15.75" customHeight="1">
      <c r="C749" s="167"/>
    </row>
    <row r="750" ht="15.75" customHeight="1">
      <c r="C750" s="167"/>
    </row>
    <row r="751" ht="15.75" customHeight="1">
      <c r="C751" s="167"/>
    </row>
    <row r="752" ht="15.75" customHeight="1">
      <c r="C752" s="167"/>
    </row>
    <row r="753" ht="15.75" customHeight="1">
      <c r="C753" s="167"/>
    </row>
    <row r="754" ht="15.75" customHeight="1">
      <c r="C754" s="167"/>
    </row>
    <row r="755" ht="15.75" customHeight="1">
      <c r="C755" s="167"/>
    </row>
    <row r="756" ht="15.75" customHeight="1">
      <c r="C756" s="167"/>
    </row>
    <row r="757" ht="15.75" customHeight="1">
      <c r="C757" s="167"/>
    </row>
    <row r="758" ht="15.75" customHeight="1">
      <c r="C758" s="167"/>
    </row>
    <row r="759" ht="15.75" customHeight="1">
      <c r="C759" s="167"/>
    </row>
    <row r="760" ht="15.75" customHeight="1">
      <c r="C760" s="167"/>
    </row>
    <row r="761" ht="15.75" customHeight="1">
      <c r="C761" s="167"/>
    </row>
    <row r="762" ht="15.75" customHeight="1">
      <c r="C762" s="167"/>
    </row>
    <row r="763" ht="15.75" customHeight="1">
      <c r="C763" s="167"/>
    </row>
    <row r="764" ht="15.75" customHeight="1">
      <c r="C764" s="167"/>
    </row>
    <row r="765" ht="15.75" customHeight="1">
      <c r="C765" s="167"/>
    </row>
    <row r="766" ht="15.75" customHeight="1">
      <c r="C766" s="167"/>
    </row>
    <row r="767" ht="15.75" customHeight="1">
      <c r="C767" s="167"/>
    </row>
    <row r="768" ht="15.75" customHeight="1">
      <c r="C768" s="167"/>
    </row>
    <row r="769" ht="15.75" customHeight="1">
      <c r="C769" s="167"/>
    </row>
    <row r="770" ht="15.75" customHeight="1">
      <c r="C770" s="167"/>
    </row>
    <row r="771" ht="15.75" customHeight="1">
      <c r="C771" s="167"/>
    </row>
    <row r="772" ht="15.75" customHeight="1">
      <c r="C772" s="167"/>
    </row>
    <row r="773" ht="15.75" customHeight="1">
      <c r="C773" s="167"/>
    </row>
    <row r="774" ht="15.75" customHeight="1">
      <c r="C774" s="167"/>
    </row>
    <row r="775" ht="15.75" customHeight="1">
      <c r="C775" s="167"/>
    </row>
    <row r="776" ht="15.75" customHeight="1">
      <c r="C776" s="167"/>
    </row>
    <row r="777" ht="15.75" customHeight="1">
      <c r="C777" s="167"/>
    </row>
    <row r="778" ht="15.75" customHeight="1">
      <c r="C778" s="167"/>
    </row>
    <row r="779" ht="15.75" customHeight="1">
      <c r="C779" s="167"/>
    </row>
    <row r="780" ht="15.75" customHeight="1">
      <c r="C780" s="167"/>
    </row>
    <row r="781" ht="15.75" customHeight="1">
      <c r="C781" s="167"/>
    </row>
    <row r="782" ht="15.75" customHeight="1">
      <c r="C782" s="167"/>
    </row>
    <row r="783" ht="15.75" customHeight="1">
      <c r="C783" s="167"/>
    </row>
    <row r="784" ht="15.75" customHeight="1">
      <c r="C784" s="167"/>
    </row>
    <row r="785" ht="15.75" customHeight="1">
      <c r="C785" s="167"/>
    </row>
    <row r="786" ht="15.75" customHeight="1">
      <c r="C786" s="167"/>
    </row>
    <row r="787" ht="15.75" customHeight="1">
      <c r="C787" s="167"/>
    </row>
    <row r="788" ht="15.75" customHeight="1">
      <c r="C788" s="167"/>
    </row>
    <row r="789" ht="15.75" customHeight="1">
      <c r="C789" s="167"/>
    </row>
    <row r="790" ht="15.75" customHeight="1">
      <c r="C790" s="167"/>
    </row>
    <row r="791" ht="15.75" customHeight="1">
      <c r="C791" s="167"/>
    </row>
    <row r="792" ht="15.75" customHeight="1">
      <c r="C792" s="167"/>
    </row>
    <row r="793" ht="15.75" customHeight="1">
      <c r="C793" s="167"/>
    </row>
    <row r="794" ht="15.75" customHeight="1">
      <c r="C794" s="167"/>
    </row>
    <row r="795" ht="15.75" customHeight="1">
      <c r="C795" s="167"/>
    </row>
    <row r="796" ht="15.75" customHeight="1">
      <c r="C796" s="167"/>
    </row>
    <row r="797" ht="15.75" customHeight="1">
      <c r="C797" s="167"/>
    </row>
    <row r="798" ht="15.75" customHeight="1">
      <c r="C798" s="167"/>
    </row>
    <row r="799" ht="15.75" customHeight="1">
      <c r="C799" s="167"/>
    </row>
    <row r="800" ht="15.75" customHeight="1">
      <c r="C800" s="167"/>
    </row>
    <row r="801" ht="15.75" customHeight="1">
      <c r="C801" s="167"/>
    </row>
    <row r="802" ht="15.75" customHeight="1">
      <c r="C802" s="167"/>
    </row>
    <row r="803" ht="15.75" customHeight="1">
      <c r="C803" s="167"/>
    </row>
    <row r="804" ht="15.75" customHeight="1">
      <c r="C804" s="167"/>
    </row>
    <row r="805" ht="15.75" customHeight="1">
      <c r="C805" s="167"/>
    </row>
    <row r="806" ht="15.75" customHeight="1">
      <c r="C806" s="167"/>
    </row>
    <row r="807" ht="15.75" customHeight="1">
      <c r="C807" s="167"/>
    </row>
    <row r="808" ht="15.75" customHeight="1">
      <c r="C808" s="167"/>
    </row>
    <row r="809" ht="15.75" customHeight="1">
      <c r="C809" s="167"/>
    </row>
    <row r="810" ht="15.75" customHeight="1">
      <c r="C810" s="167"/>
    </row>
    <row r="811" ht="15.75" customHeight="1">
      <c r="C811" s="167"/>
    </row>
    <row r="812" ht="15.75" customHeight="1">
      <c r="C812" s="167"/>
    </row>
    <row r="813" ht="15.75" customHeight="1">
      <c r="C813" s="167"/>
    </row>
    <row r="814" ht="15.75" customHeight="1">
      <c r="C814" s="167"/>
    </row>
    <row r="815" ht="15.75" customHeight="1">
      <c r="C815" s="167"/>
    </row>
    <row r="816" ht="15.75" customHeight="1">
      <c r="C816" s="167"/>
    </row>
    <row r="817" ht="15.75" customHeight="1">
      <c r="C817" s="167"/>
    </row>
    <row r="818" ht="15.75" customHeight="1">
      <c r="C818" s="167"/>
    </row>
    <row r="819" ht="15.75" customHeight="1">
      <c r="C819" s="167"/>
    </row>
    <row r="820" ht="15.75" customHeight="1">
      <c r="C820" s="167"/>
    </row>
    <row r="821" ht="15.75" customHeight="1">
      <c r="C821" s="167"/>
    </row>
    <row r="822" ht="15.75" customHeight="1">
      <c r="C822" s="167"/>
    </row>
    <row r="823" ht="15.75" customHeight="1">
      <c r="C823" s="167"/>
    </row>
    <row r="824" ht="15.75" customHeight="1">
      <c r="C824" s="167"/>
    </row>
    <row r="825" ht="15.75" customHeight="1">
      <c r="C825" s="167"/>
    </row>
    <row r="826" ht="15.75" customHeight="1">
      <c r="C826" s="167"/>
    </row>
    <row r="827" ht="15.75" customHeight="1">
      <c r="C827" s="167"/>
    </row>
    <row r="828" ht="15.75" customHeight="1">
      <c r="C828" s="167"/>
    </row>
    <row r="829" ht="15.75" customHeight="1">
      <c r="C829" s="167"/>
    </row>
    <row r="830" ht="15.75" customHeight="1">
      <c r="C830" s="167"/>
    </row>
    <row r="831" ht="15.75" customHeight="1">
      <c r="C831" s="167"/>
    </row>
    <row r="832" ht="15.75" customHeight="1">
      <c r="C832" s="167"/>
    </row>
    <row r="833" ht="15.75" customHeight="1">
      <c r="C833" s="167"/>
    </row>
    <row r="834" ht="15.75" customHeight="1">
      <c r="C834" s="167"/>
    </row>
    <row r="835" ht="15.75" customHeight="1">
      <c r="C835" s="167"/>
    </row>
    <row r="836" ht="15.75" customHeight="1">
      <c r="C836" s="167"/>
    </row>
    <row r="837" ht="15.75" customHeight="1">
      <c r="C837" s="167"/>
    </row>
    <row r="838" ht="15.75" customHeight="1">
      <c r="C838" s="167"/>
    </row>
    <row r="839" ht="15.75" customHeight="1">
      <c r="C839" s="167"/>
    </row>
    <row r="840" ht="15.75" customHeight="1">
      <c r="C840" s="167"/>
    </row>
    <row r="841" ht="15.75" customHeight="1">
      <c r="C841" s="167"/>
    </row>
    <row r="842" ht="15.75" customHeight="1">
      <c r="C842" s="167"/>
    </row>
    <row r="843" ht="15.75" customHeight="1">
      <c r="C843" s="167"/>
    </row>
    <row r="844" ht="15.75" customHeight="1">
      <c r="C844" s="167"/>
    </row>
    <row r="845" ht="15.75" customHeight="1">
      <c r="C845" s="167"/>
    </row>
    <row r="846" ht="15.75" customHeight="1">
      <c r="C846" s="167"/>
    </row>
    <row r="847" ht="15.75" customHeight="1">
      <c r="C847" s="167"/>
    </row>
    <row r="848" ht="15.75" customHeight="1">
      <c r="C848" s="167"/>
    </row>
    <row r="849" ht="15.75" customHeight="1">
      <c r="C849" s="167"/>
    </row>
    <row r="850" ht="15.75" customHeight="1">
      <c r="C850" s="167"/>
    </row>
    <row r="851" ht="15.75" customHeight="1">
      <c r="C851" s="167"/>
    </row>
    <row r="852" ht="15.75" customHeight="1">
      <c r="C852" s="167"/>
    </row>
    <row r="853" ht="15.75" customHeight="1">
      <c r="C853" s="167"/>
    </row>
    <row r="854" ht="15.75" customHeight="1">
      <c r="C854" s="167"/>
    </row>
    <row r="855" ht="15.75" customHeight="1">
      <c r="C855" s="167"/>
    </row>
    <row r="856" ht="15.75" customHeight="1">
      <c r="C856" s="167"/>
    </row>
    <row r="857" ht="15.75" customHeight="1">
      <c r="C857" s="167"/>
    </row>
    <row r="858" ht="15.75" customHeight="1">
      <c r="C858" s="167"/>
    </row>
    <row r="859" ht="15.75" customHeight="1">
      <c r="C859" s="167"/>
    </row>
    <row r="860" ht="15.75" customHeight="1">
      <c r="C860" s="167"/>
    </row>
    <row r="861" ht="15.75" customHeight="1">
      <c r="C861" s="167"/>
    </row>
    <row r="862" ht="15.75" customHeight="1">
      <c r="C862" s="167"/>
    </row>
    <row r="863" ht="15.75" customHeight="1">
      <c r="C863" s="167"/>
    </row>
    <row r="864" ht="15.75" customHeight="1">
      <c r="C864" s="167"/>
    </row>
    <row r="865" ht="15.75" customHeight="1">
      <c r="C865" s="167"/>
    </row>
    <row r="866" ht="15.75" customHeight="1">
      <c r="C866" s="167"/>
    </row>
    <row r="867" ht="15.75" customHeight="1">
      <c r="C867" s="167"/>
    </row>
    <row r="868" ht="15.75" customHeight="1">
      <c r="C868" s="167"/>
    </row>
    <row r="869" ht="15.75" customHeight="1">
      <c r="C869" s="167"/>
    </row>
    <row r="870" ht="15.75" customHeight="1">
      <c r="C870" s="167"/>
    </row>
    <row r="871" ht="15.75" customHeight="1">
      <c r="C871" s="167"/>
    </row>
    <row r="872" ht="15.75" customHeight="1">
      <c r="C872" s="167"/>
    </row>
    <row r="873" ht="15.75" customHeight="1">
      <c r="C873" s="167"/>
    </row>
    <row r="874" ht="15.75" customHeight="1">
      <c r="C874" s="167"/>
    </row>
    <row r="875" ht="15.75" customHeight="1">
      <c r="C875" s="167"/>
    </row>
    <row r="876" ht="15.75" customHeight="1">
      <c r="C876" s="167"/>
    </row>
    <row r="877" ht="15.75" customHeight="1">
      <c r="C877" s="167"/>
    </row>
    <row r="878" ht="15.75" customHeight="1">
      <c r="C878" s="167"/>
    </row>
    <row r="879" ht="15.75" customHeight="1">
      <c r="C879" s="167"/>
    </row>
    <row r="880" ht="15.75" customHeight="1">
      <c r="C880" s="167"/>
    </row>
    <row r="881" ht="15.75" customHeight="1">
      <c r="C881" s="167"/>
    </row>
    <row r="882" ht="15.75" customHeight="1">
      <c r="C882" s="167"/>
    </row>
    <row r="883" ht="15.75" customHeight="1">
      <c r="C883" s="167"/>
    </row>
    <row r="884" ht="15.75" customHeight="1">
      <c r="C884" s="167"/>
    </row>
    <row r="885" ht="15.75" customHeight="1">
      <c r="C885" s="167"/>
    </row>
    <row r="886" ht="15.75" customHeight="1">
      <c r="C886" s="167"/>
    </row>
    <row r="887" ht="15.75" customHeight="1">
      <c r="C887" s="167"/>
    </row>
    <row r="888" ht="15.75" customHeight="1">
      <c r="C888" s="167"/>
    </row>
    <row r="889" ht="15.75" customHeight="1">
      <c r="C889" s="167"/>
    </row>
    <row r="890" ht="15.75" customHeight="1">
      <c r="C890" s="167"/>
    </row>
    <row r="891" ht="15.75" customHeight="1">
      <c r="C891" s="167"/>
    </row>
    <row r="892" ht="15.75" customHeight="1">
      <c r="C892" s="167"/>
    </row>
    <row r="893" ht="15.75" customHeight="1">
      <c r="C893" s="167"/>
    </row>
    <row r="894" ht="15.75" customHeight="1">
      <c r="C894" s="167"/>
    </row>
    <row r="895" ht="15.75" customHeight="1">
      <c r="C895" s="167"/>
    </row>
    <row r="896" ht="15.75" customHeight="1">
      <c r="C896" s="167"/>
    </row>
    <row r="897" ht="15.75" customHeight="1">
      <c r="C897" s="167"/>
    </row>
    <row r="898" ht="15.75" customHeight="1">
      <c r="C898" s="167"/>
    </row>
    <row r="899" ht="15.75" customHeight="1">
      <c r="C899" s="167"/>
    </row>
    <row r="900" ht="15.75" customHeight="1">
      <c r="C900" s="167"/>
    </row>
    <row r="901" ht="15.75" customHeight="1">
      <c r="C901" s="167"/>
    </row>
    <row r="902" ht="15.75" customHeight="1">
      <c r="C902" s="167"/>
    </row>
    <row r="903" ht="15.75" customHeight="1">
      <c r="C903" s="167"/>
    </row>
    <row r="904" ht="15.75" customHeight="1">
      <c r="C904" s="167"/>
    </row>
    <row r="905" ht="15.75" customHeight="1">
      <c r="C905" s="167"/>
    </row>
    <row r="906" ht="15.75" customHeight="1">
      <c r="C906" s="167"/>
    </row>
    <row r="907" ht="15.75" customHeight="1">
      <c r="C907" s="167"/>
    </row>
    <row r="908" ht="15.75" customHeight="1">
      <c r="C908" s="167"/>
    </row>
    <row r="909" ht="15.75" customHeight="1">
      <c r="C909" s="167"/>
    </row>
    <row r="910" ht="15.75" customHeight="1">
      <c r="C910" s="167"/>
    </row>
    <row r="911" ht="15.75" customHeight="1">
      <c r="C911" s="167"/>
    </row>
    <row r="912" ht="15.75" customHeight="1">
      <c r="C912" s="167"/>
    </row>
    <row r="913" ht="15.75" customHeight="1">
      <c r="C913" s="167"/>
    </row>
    <row r="914" ht="15.75" customHeight="1">
      <c r="C914" s="167"/>
    </row>
    <row r="915" ht="15.75" customHeight="1">
      <c r="C915" s="167"/>
    </row>
    <row r="916" ht="15.75" customHeight="1">
      <c r="C916" s="167"/>
    </row>
    <row r="917" ht="15.75" customHeight="1">
      <c r="C917" s="167"/>
    </row>
    <row r="918" ht="15.75" customHeight="1">
      <c r="C918" s="167"/>
    </row>
    <row r="919" ht="15.75" customHeight="1">
      <c r="C919" s="167"/>
    </row>
    <row r="920" ht="15.75" customHeight="1">
      <c r="C920" s="167"/>
    </row>
    <row r="921" ht="15.75" customHeight="1">
      <c r="C921" s="167"/>
    </row>
    <row r="922" ht="15.75" customHeight="1">
      <c r="C922" s="167"/>
    </row>
    <row r="923" ht="15.75" customHeight="1">
      <c r="C923" s="167"/>
    </row>
    <row r="924" ht="15.75" customHeight="1">
      <c r="C924" s="167"/>
    </row>
    <row r="925" ht="15.75" customHeight="1">
      <c r="C925" s="167"/>
    </row>
    <row r="926" ht="15.75" customHeight="1">
      <c r="C926" s="167"/>
    </row>
    <row r="927" ht="15.75" customHeight="1">
      <c r="C927" s="167"/>
    </row>
    <row r="928" ht="15.75" customHeight="1">
      <c r="C928" s="167"/>
    </row>
    <row r="929" ht="15.75" customHeight="1">
      <c r="C929" s="167"/>
    </row>
    <row r="930" ht="15.75" customHeight="1">
      <c r="C930" s="167"/>
    </row>
    <row r="931" ht="15.75" customHeight="1">
      <c r="C931" s="167"/>
    </row>
    <row r="932" ht="15.75" customHeight="1">
      <c r="C932" s="167"/>
    </row>
    <row r="933" ht="15.75" customHeight="1">
      <c r="C933" s="167"/>
    </row>
    <row r="934" ht="15.75" customHeight="1">
      <c r="C934" s="167"/>
    </row>
    <row r="935" ht="15.75" customHeight="1">
      <c r="C935" s="167"/>
    </row>
    <row r="936" ht="15.75" customHeight="1">
      <c r="C936" s="167"/>
    </row>
    <row r="937" ht="15.75" customHeight="1">
      <c r="C937" s="167"/>
    </row>
    <row r="938" ht="15.75" customHeight="1">
      <c r="C938" s="167"/>
    </row>
    <row r="939" ht="15.75" customHeight="1">
      <c r="C939" s="167"/>
    </row>
    <row r="940" ht="15.75" customHeight="1">
      <c r="C940" s="167"/>
    </row>
    <row r="941" ht="15.75" customHeight="1">
      <c r="C941" s="167"/>
    </row>
    <row r="942" ht="15.75" customHeight="1">
      <c r="C942" s="167"/>
    </row>
    <row r="943" ht="15.75" customHeight="1">
      <c r="C943" s="167"/>
    </row>
    <row r="944" ht="15.75" customHeight="1">
      <c r="C944" s="167"/>
    </row>
    <row r="945" ht="15.75" customHeight="1">
      <c r="C945" s="167"/>
    </row>
    <row r="946" ht="15.75" customHeight="1">
      <c r="C946" s="167"/>
    </row>
    <row r="947" ht="15.75" customHeight="1">
      <c r="C947" s="167"/>
    </row>
    <row r="948" ht="15.75" customHeight="1">
      <c r="C948" s="167"/>
    </row>
    <row r="949" ht="15.75" customHeight="1">
      <c r="C949" s="167"/>
    </row>
    <row r="950" ht="15.75" customHeight="1">
      <c r="C950" s="167"/>
    </row>
    <row r="951" ht="15.75" customHeight="1">
      <c r="C951" s="167"/>
    </row>
    <row r="952" ht="15.75" customHeight="1">
      <c r="C952" s="167"/>
    </row>
    <row r="953" ht="15.75" customHeight="1">
      <c r="C953" s="167"/>
    </row>
    <row r="954" ht="15.75" customHeight="1">
      <c r="C954" s="167"/>
    </row>
    <row r="955" ht="15.75" customHeight="1">
      <c r="C955" s="167"/>
    </row>
    <row r="956" ht="15.75" customHeight="1">
      <c r="C956" s="167"/>
    </row>
    <row r="957" ht="15.75" customHeight="1">
      <c r="C957" s="167"/>
    </row>
    <row r="958" ht="15.75" customHeight="1">
      <c r="C958" s="167"/>
    </row>
    <row r="959" ht="15.75" customHeight="1">
      <c r="C959" s="167"/>
    </row>
    <row r="960" ht="15.75" customHeight="1">
      <c r="C960" s="167"/>
    </row>
    <row r="961" ht="15.75" customHeight="1">
      <c r="C961" s="167"/>
    </row>
    <row r="962" ht="15.75" customHeight="1">
      <c r="C962" s="167"/>
    </row>
    <row r="963" ht="15.75" customHeight="1">
      <c r="C963" s="167"/>
    </row>
    <row r="964" ht="15.75" customHeight="1">
      <c r="C964" s="167"/>
    </row>
    <row r="965" ht="15.75" customHeight="1">
      <c r="C965" s="167"/>
    </row>
    <row r="966" ht="15.75" customHeight="1">
      <c r="C966" s="167"/>
    </row>
    <row r="967" ht="15.75" customHeight="1">
      <c r="C967" s="167"/>
    </row>
    <row r="968" ht="15.75" customHeight="1">
      <c r="C968" s="167"/>
    </row>
    <row r="969" ht="15.75" customHeight="1">
      <c r="C969" s="167"/>
    </row>
    <row r="970" ht="15.75" customHeight="1">
      <c r="C970" s="167"/>
    </row>
    <row r="971" ht="15.75" customHeight="1">
      <c r="C971" s="167"/>
    </row>
    <row r="972" ht="15.75" customHeight="1">
      <c r="C972" s="167"/>
    </row>
    <row r="973" ht="15.75" customHeight="1">
      <c r="C973" s="167"/>
    </row>
    <row r="974" ht="15.75" customHeight="1">
      <c r="C974" s="167"/>
    </row>
    <row r="975" ht="15.75" customHeight="1">
      <c r="C975" s="167"/>
    </row>
    <row r="976" ht="15.75" customHeight="1">
      <c r="C976" s="167"/>
    </row>
    <row r="977" ht="15.75" customHeight="1">
      <c r="C977" s="167"/>
    </row>
    <row r="978" ht="15.75" customHeight="1">
      <c r="C978" s="167"/>
    </row>
    <row r="979" ht="15.75" customHeight="1">
      <c r="C979" s="167"/>
    </row>
    <row r="980" ht="15.75" customHeight="1">
      <c r="C980" s="167"/>
    </row>
    <row r="981" ht="15.75" customHeight="1">
      <c r="C981" s="167"/>
    </row>
    <row r="982" ht="15.75" customHeight="1">
      <c r="C982" s="167"/>
    </row>
    <row r="983" ht="15.75" customHeight="1">
      <c r="C983" s="167"/>
    </row>
    <row r="984" ht="15.75" customHeight="1">
      <c r="C984" s="167"/>
    </row>
    <row r="985" ht="15.75" customHeight="1">
      <c r="C985" s="167"/>
    </row>
    <row r="986" ht="15.75" customHeight="1">
      <c r="C986" s="167"/>
    </row>
    <row r="987" ht="15.75" customHeight="1">
      <c r="C987" s="167"/>
    </row>
    <row r="988" ht="15.75" customHeight="1">
      <c r="C988" s="167"/>
    </row>
    <row r="989" ht="15.75" customHeight="1">
      <c r="C989" s="167"/>
    </row>
    <row r="990" ht="15.75" customHeight="1">
      <c r="C990" s="167"/>
    </row>
    <row r="991" ht="15.75" customHeight="1">
      <c r="C991" s="167"/>
    </row>
    <row r="992" ht="15.75" customHeight="1">
      <c r="C992" s="167"/>
    </row>
    <row r="993" ht="15.75" customHeight="1">
      <c r="C993" s="167"/>
    </row>
    <row r="994" ht="15.75" customHeight="1">
      <c r="C994" s="167"/>
    </row>
    <row r="995" ht="15.75" customHeight="1">
      <c r="C995" s="167"/>
    </row>
    <row r="996" ht="15.75" customHeight="1">
      <c r="C996" s="167"/>
    </row>
    <row r="997" ht="15.75" customHeight="1">
      <c r="C997" s="167"/>
    </row>
    <row r="998" ht="15.75" customHeight="1">
      <c r="C998" s="167"/>
    </row>
    <row r="999" ht="15.75" customHeight="1">
      <c r="C999" s="167"/>
    </row>
    <row r="1000" ht="15.75" customHeight="1">
      <c r="C1000" s="167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