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\Google Drive\COPLADEMUN\REUNION DE COPLADEMUN\CIERRE 2019 Y PRIORIZACION 2020\"/>
    </mc:Choice>
  </mc:AlternateContent>
  <bookViews>
    <workbookView xWindow="0" yWindow="0" windowWidth="28800" windowHeight="11835"/>
  </bookViews>
  <sheets>
    <sheet name="ANEXO1" sheetId="1" r:id="rId1"/>
  </sheets>
  <definedNames>
    <definedName name="_xlnm.Print_Area" localSheetId="0">ANEXO1!$A$1:$K$60</definedName>
    <definedName name="_xlnm.Print_Titles" localSheetId="0">ANEXO1!$2:$7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38" i="1" s="1"/>
  <c r="C31" i="1" l="1"/>
  <c r="C29" i="1"/>
  <c r="I18" i="1" l="1"/>
  <c r="C33" i="1" l="1"/>
  <c r="C30" i="1"/>
  <c r="K16" i="1"/>
  <c r="K11" i="1" l="1"/>
  <c r="K12" i="1"/>
  <c r="K13" i="1"/>
  <c r="K14" i="1"/>
  <c r="K15" i="1"/>
  <c r="K17" i="1"/>
  <c r="J18" i="1" l="1"/>
  <c r="C32" i="1"/>
  <c r="C35" i="1" s="1"/>
  <c r="C39" i="1" s="1"/>
  <c r="K10" i="1"/>
  <c r="K18" i="1" s="1"/>
  <c r="D39" i="1" l="1"/>
  <c r="D40" i="1" s="1"/>
  <c r="C40" i="1"/>
</calcChain>
</file>

<file path=xl/sharedStrings.xml><?xml version="1.0" encoding="utf-8"?>
<sst xmlns="http://schemas.openxmlformats.org/spreadsheetml/2006/main" count="67" uniqueCount="54">
  <si>
    <t>Egresos</t>
  </si>
  <si>
    <t>Ingresos</t>
  </si>
  <si>
    <t>RESUMEN DE SALDO EN BANCO</t>
  </si>
  <si>
    <t>Programa de Gastos Indirectos</t>
  </si>
  <si>
    <t>Obras de Pavimentación con Empedrado Ahogado en Mortero</t>
  </si>
  <si>
    <t>RESUMEN DE EGRESOS POR RUBRO DE PROYECTO CONTRATADOS</t>
  </si>
  <si>
    <t>RESUMEN DE LOS INGRESOS</t>
  </si>
  <si>
    <t>CÉDULA DE ORIGEN Y APLICACIÓN DE LOS RECURSOS DEL FONDO DE APORTACIONES PARA LA INFRAESTRUCTURA SOCIAL MUNICIPAL</t>
  </si>
  <si>
    <t>TOTALES</t>
  </si>
  <si>
    <t>M2</t>
  </si>
  <si>
    <t>ALCANZADAS</t>
  </si>
  <si>
    <t>PROGRAMADAS</t>
  </si>
  <si>
    <t>SALDO</t>
  </si>
  <si>
    <t>MONTO EJERCIDO</t>
  </si>
  <si>
    <t>MONTO APROBADO</t>
  </si>
  <si>
    <t>POBLACION BENEFICIADA</t>
  </si>
  <si>
    <t>METAS</t>
  </si>
  <si>
    <t>U.M</t>
  </si>
  <si>
    <t>LOCALIDAD</t>
  </si>
  <si>
    <t>COLONIA</t>
  </si>
  <si>
    <t>NOMBRE DE LA OBRA</t>
  </si>
  <si>
    <t>No. De OBRA</t>
  </si>
  <si>
    <t xml:space="preserve">CIERRE FONDO III (FONDO DE APORTACIONES PARA LA INFRAESTRUCTURA SOCIAL MUNICIPAL) </t>
  </si>
  <si>
    <t>ANEXO 1</t>
  </si>
  <si>
    <r>
      <t xml:space="preserve">                                                                            </t>
    </r>
    <r>
      <rPr>
        <b/>
        <sz val="10"/>
        <rFont val="Arial"/>
        <family val="2"/>
      </rPr>
      <t>DIRECCION DE DESARROLLO SOCIAL</t>
    </r>
  </si>
  <si>
    <t>CONSEJO DE PARTICIPACIÓN Y PLANEACIÓN PARA EL DESARROLLO MUNICIPAL DE PUERTO VALLARTA</t>
  </si>
  <si>
    <t>CONSTRUCCION DE CUARTOS ADICIONALES EN LAS DIFERENTES COLONIAS Y ZONAS DE ATENCIÓN DEL MUNICIPIO</t>
  </si>
  <si>
    <t>VARIAS</t>
  </si>
  <si>
    <t>TECHADO EN ESCUELA 20 DE NOVIEMBRE (EN AREA DE IMPARTICIÓN FÍSICA)</t>
  </si>
  <si>
    <t>CENTRO</t>
  </si>
  <si>
    <t>TECHADO EN ESCUELA CLUB DE LEONES (EN AREA DE IMPARTICIÓN FÍSICA)</t>
  </si>
  <si>
    <t>OLIMPICA</t>
  </si>
  <si>
    <t>TECHADO EN ESCUELA HEROES DE LA PATRIA (EN AREA DE IMPARTICIÓN FÍSICA)</t>
  </si>
  <si>
    <t>PALO SECO</t>
  </si>
  <si>
    <t>REHABILITACIÓN DE LA BIBLIOTECA MOJONERAS</t>
  </si>
  <si>
    <t>MOJONERAS</t>
  </si>
  <si>
    <t>PAVIMENTACIÓN  EN EMPEDRADO AHOGADO EN MORTERO DE LAS CALLES COLINDANTES DE LA PLAZA PLAYA GRANDE</t>
  </si>
  <si>
    <t>PLAYA GRANDE</t>
  </si>
  <si>
    <t>PRIMERA ETAPA PAVIMENTACIÓN  EN EMPEDRADO AHOGADO EN MORTERO DE LAS CALLES COLINDANTES DE LA PLAZA EN TEBELCHÍA</t>
  </si>
  <si>
    <t>TEBELCHÍA</t>
  </si>
  <si>
    <t>GASTOS INDIRECTOS (ADQUISICIÓN DE EQUIPO TOPOGRÁFICO ESPECIALIZADO Y MANTENIMIENTO Y REPARACIÓN DE VEHÍCULOS PARA LA VERIFICACIÓN Y EL SEGUIMIENTO DE LAS OBRAS REALIZADAS CON RECURSOS DEL FAIS.)</t>
  </si>
  <si>
    <t>PUERTO VALLARTA</t>
  </si>
  <si>
    <t>CUARTO</t>
  </si>
  <si>
    <t>LOTE</t>
  </si>
  <si>
    <t>Construcción de 290 Cuartos Adicionales</t>
  </si>
  <si>
    <t>Techados de escuela en patios cívicos</t>
  </si>
  <si>
    <t>Ingresos en cuenta derivados del FAISM Enero a Octubre 2019</t>
  </si>
  <si>
    <t>EJERCICIO FISCAL 2019</t>
  </si>
  <si>
    <t>Rehabilitación de Biblioteca</t>
  </si>
  <si>
    <t>EGRESOS POR REINTEGRO A SHCP POR RENDIEMIENTO FINANCIEROS</t>
  </si>
  <si>
    <r>
      <t xml:space="preserve">Rendimientos Financieros en bancos del FAISM Febrero 2019 a </t>
    </r>
    <r>
      <rPr>
        <sz val="11"/>
        <rFont val="Calibri"/>
        <family val="2"/>
        <scheme val="minor"/>
      </rPr>
      <t>Diciembre 2020</t>
    </r>
  </si>
  <si>
    <t>NA</t>
  </si>
  <si>
    <t>20 DE AGOSTO DE 2020</t>
  </si>
  <si>
    <t>PUNTO 6.Presentación para su revisión, análisis y aprobación del cierre de Ejercicio de las Obras y Acciones Sociales referente a la aplicación de los recursos Federalizados del Ramo XXXIII, dentro del Fondo de Aportaciones para la Infraestructura Social Municipal, Ejercicio 2019. según Anexo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</si>
</sst>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Border="1"/>
    <xf numFmtId="44" fontId="0" fillId="0" borderId="0" xfId="0" applyNumberFormat="1"/>
    <xf numFmtId="0" fontId="0" fillId="0" borderId="1" xfId="0" applyBorder="1"/>
    <xf numFmtId="0" fontId="0" fillId="0" borderId="2" xfId="0" applyBorder="1"/>
    <xf numFmtId="164" fontId="0" fillId="0" borderId="0" xfId="0" applyNumberFormat="1"/>
    <xf numFmtId="0" fontId="0" fillId="0" borderId="7" xfId="0" applyBorder="1"/>
    <xf numFmtId="0" fontId="0" fillId="0" borderId="8" xfId="0" applyBorder="1"/>
    <xf numFmtId="0" fontId="2" fillId="0" borderId="9" xfId="0" applyFont="1" applyBorder="1"/>
    <xf numFmtId="4" fontId="3" fillId="0" borderId="0" xfId="0" applyNumberFormat="1" applyFont="1" applyFill="1" applyBorder="1"/>
    <xf numFmtId="0" fontId="0" fillId="0" borderId="5" xfId="0" applyBorder="1"/>
    <xf numFmtId="165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165" fontId="0" fillId="0" borderId="0" xfId="0" applyNumberFormat="1" applyBorder="1" applyAlignment="1">
      <alignment horizontal="center" vertical="center"/>
    </xf>
    <xf numFmtId="164" fontId="6" fillId="3" borderId="17" xfId="0" applyNumberFormat="1" applyFont="1" applyFill="1" applyBorder="1" applyAlignment="1">
      <alignment horizontal="center" vertical="center"/>
    </xf>
    <xf numFmtId="164" fontId="7" fillId="3" borderId="17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justify" vertical="center" wrapText="1"/>
    </xf>
    <xf numFmtId="165" fontId="0" fillId="0" borderId="15" xfId="0" applyNumberFormat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165" fontId="14" fillId="0" borderId="17" xfId="0" applyNumberFormat="1" applyFont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16" fontId="14" fillId="0" borderId="17" xfId="0" applyNumberFormat="1" applyFont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/>
    </xf>
    <xf numFmtId="4" fontId="14" fillId="0" borderId="17" xfId="0" applyNumberFormat="1" applyFont="1" applyBorder="1" applyAlignment="1">
      <alignment horizontal="center" vertical="center"/>
    </xf>
    <xf numFmtId="4" fontId="14" fillId="0" borderId="17" xfId="0" applyNumberFormat="1" applyFont="1" applyFill="1" applyBorder="1" applyAlignment="1">
      <alignment horizontal="center" vertical="center"/>
    </xf>
    <xf numFmtId="4" fontId="15" fillId="0" borderId="17" xfId="0" applyNumberFormat="1" applyFont="1" applyFill="1" applyBorder="1" applyAlignment="1">
      <alignment horizontal="center" vertical="center"/>
    </xf>
    <xf numFmtId="43" fontId="14" fillId="0" borderId="17" xfId="1" applyFont="1" applyBorder="1" applyAlignment="1">
      <alignment horizontal="center" vertical="center"/>
    </xf>
    <xf numFmtId="44" fontId="14" fillId="0" borderId="17" xfId="2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44" fontId="8" fillId="0" borderId="17" xfId="2" applyFont="1" applyFill="1" applyBorder="1" applyAlignment="1">
      <alignment horizontal="center" vertical="center"/>
    </xf>
    <xf numFmtId="0" fontId="2" fillId="0" borderId="0" xfId="0" applyFont="1" applyBorder="1"/>
    <xf numFmtId="165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 horizontal="left"/>
    </xf>
    <xf numFmtId="164" fontId="0" fillId="0" borderId="0" xfId="0" applyNumberFormat="1" applyFill="1"/>
    <xf numFmtId="8" fontId="4" fillId="0" borderId="0" xfId="0" applyNumberFormat="1" applyFont="1" applyFill="1"/>
    <xf numFmtId="44" fontId="0" fillId="0" borderId="0" xfId="0" applyNumberFormat="1" applyFill="1"/>
    <xf numFmtId="44" fontId="0" fillId="0" borderId="0" xfId="2" applyFont="1" applyFill="1"/>
    <xf numFmtId="0" fontId="0" fillId="0" borderId="0" xfId="0" applyFill="1" applyBorder="1"/>
    <xf numFmtId="44" fontId="0" fillId="0" borderId="0" xfId="0" applyNumberFormat="1" applyFill="1" applyBorder="1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4" fontId="0" fillId="0" borderId="0" xfId="2" applyFont="1" applyBorder="1" applyAlignment="1">
      <alignment horizontal="center"/>
    </xf>
    <xf numFmtId="44" fontId="0" fillId="0" borderId="6" xfId="2" applyFont="1" applyBorder="1" applyAlignment="1">
      <alignment horizontal="center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44" fontId="0" fillId="0" borderId="4" xfId="2" applyFont="1" applyFill="1" applyBorder="1" applyAlignment="1">
      <alignment horizontal="center"/>
    </xf>
    <xf numFmtId="44" fontId="0" fillId="0" borderId="3" xfId="2" applyFont="1" applyFill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4" fontId="0" fillId="0" borderId="0" xfId="2" applyNumberFormat="1" applyFont="1" applyBorder="1" applyAlignment="1">
      <alignment horizontal="right"/>
    </xf>
    <xf numFmtId="44" fontId="0" fillId="0" borderId="6" xfId="2" applyNumberFormat="1" applyFont="1" applyBorder="1" applyAlignment="1">
      <alignment horizontal="right"/>
    </xf>
    <xf numFmtId="44" fontId="0" fillId="0" borderId="4" xfId="0" applyNumberFormat="1" applyBorder="1" applyAlignment="1">
      <alignment horizontal="right"/>
    </xf>
    <xf numFmtId="44" fontId="0" fillId="0" borderId="3" xfId="0" applyNumberFormat="1" applyBorder="1" applyAlignment="1">
      <alignment horizontal="right"/>
    </xf>
    <xf numFmtId="44" fontId="0" fillId="0" borderId="1" xfId="0" applyNumberFormat="1" applyFill="1" applyBorder="1" applyAlignment="1">
      <alignment horizontal="center"/>
    </xf>
    <xf numFmtId="44" fontId="0" fillId="0" borderId="10" xfId="0" applyNumberFormat="1" applyFill="1" applyBorder="1" applyAlignment="1">
      <alignment horizontal="center"/>
    </xf>
    <xf numFmtId="44" fontId="0" fillId="0" borderId="0" xfId="2" applyNumberFormat="1" applyFont="1" applyBorder="1" applyAlignment="1">
      <alignment horizontal="center"/>
    </xf>
    <xf numFmtId="44" fontId="0" fillId="0" borderId="6" xfId="2" applyNumberFormat="1" applyFont="1" applyBorder="1" applyAlignment="1">
      <alignment horizontal="center"/>
    </xf>
    <xf numFmtId="164" fontId="0" fillId="0" borderId="1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4" fontId="0" fillId="0" borderId="0" xfId="0" applyNumberFormat="1" applyBorder="1" applyAlignment="1">
      <alignment horizontal="center"/>
    </xf>
    <xf numFmtId="44" fontId="0" fillId="0" borderId="6" xfId="0" applyNumberFormat="1" applyBorder="1" applyAlignment="1">
      <alignment horizontal="center"/>
    </xf>
    <xf numFmtId="0" fontId="17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Alignme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209550</xdr:colOff>
      <xdr:row>1</xdr:row>
      <xdr:rowOff>66675</xdr:rowOff>
    </xdr:from>
    <xdr:ext cx="742950" cy="948885"/>
    <xdr:pic>
      <xdr:nvPicPr>
        <xdr:cNvPr id="2" name="Imagen 1" descr="logosgobierno2018-2021(curvas)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0" y="257175"/>
          <a:ext cx="742950" cy="94888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view="pageBreakPreview" zoomScaleNormal="85" zoomScaleSheetLayoutView="100" workbookViewId="0">
      <selection activeCell="P53" sqref="P53"/>
    </sheetView>
  </sheetViews>
  <sheetFormatPr baseColWidth="10" defaultRowHeight="15" x14ac:dyDescent="0.25"/>
  <cols>
    <col min="1" max="1" width="22.42578125" customWidth="1"/>
    <col min="2" max="2" width="39.7109375" customWidth="1"/>
    <col min="3" max="3" width="18.85546875" bestFit="1" customWidth="1"/>
    <col min="4" max="4" width="13.7109375" customWidth="1"/>
    <col min="5" max="5" width="6.85546875" customWidth="1"/>
    <col min="6" max="6" width="12.5703125" customWidth="1"/>
    <col min="7" max="8" width="10.7109375" customWidth="1"/>
    <col min="9" max="9" width="15.42578125" bestFit="1" customWidth="1"/>
    <col min="10" max="11" width="15.140625" bestFit="1" customWidth="1"/>
    <col min="12" max="12" width="7.5703125" customWidth="1"/>
    <col min="13" max="13" width="15.140625" style="50" bestFit="1" customWidth="1"/>
  </cols>
  <sheetData>
    <row r="1" spans="1:13" s="1" customFormat="1" ht="36" customHeight="1" x14ac:dyDescent="0.3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/>
      <c r="M1" s="50"/>
    </row>
    <row r="2" spans="1:13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3" s="1" customFormat="1" ht="15.75" x14ac:dyDescent="0.25">
      <c r="A3" s="62" t="s">
        <v>25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/>
      <c r="M3" s="50"/>
    </row>
    <row r="4" spans="1:13" s="1" customFormat="1" x14ac:dyDescent="0.25">
      <c r="A4" s="63" t="s">
        <v>24</v>
      </c>
      <c r="B4" s="63"/>
      <c r="C4" s="63"/>
      <c r="D4" s="63"/>
      <c r="E4" s="63"/>
      <c r="F4" s="63"/>
      <c r="G4" s="63"/>
      <c r="H4" s="63"/>
      <c r="I4" s="63"/>
      <c r="J4" s="64" t="s">
        <v>23</v>
      </c>
      <c r="K4" s="64"/>
      <c r="L4"/>
      <c r="M4" s="50"/>
    </row>
    <row r="5" spans="1:13" s="1" customFormat="1" x14ac:dyDescent="0.25">
      <c r="A5"/>
      <c r="B5"/>
      <c r="C5"/>
      <c r="D5"/>
      <c r="E5"/>
      <c r="F5"/>
      <c r="G5"/>
      <c r="H5"/>
      <c r="I5"/>
      <c r="J5" s="65" t="s">
        <v>52</v>
      </c>
      <c r="K5" s="65"/>
      <c r="L5"/>
      <c r="M5" s="50"/>
    </row>
    <row r="6" spans="1:13" s="1" customFormat="1" x14ac:dyDescent="0.25">
      <c r="A6" s="53" t="s">
        <v>47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/>
      <c r="M6" s="50"/>
    </row>
    <row r="7" spans="1:13" s="1" customFormat="1" x14ac:dyDescent="0.25">
      <c r="A7" s="54" t="s">
        <v>22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/>
      <c r="M7" s="50"/>
    </row>
    <row r="8" spans="1:13" s="1" customFormat="1" x14ac:dyDescent="0.25">
      <c r="A8" s="55" t="s">
        <v>21</v>
      </c>
      <c r="B8" s="55" t="s">
        <v>20</v>
      </c>
      <c r="C8" s="55" t="s">
        <v>19</v>
      </c>
      <c r="D8" s="55" t="s">
        <v>18</v>
      </c>
      <c r="E8" s="55" t="s">
        <v>17</v>
      </c>
      <c r="F8" s="57" t="s">
        <v>16</v>
      </c>
      <c r="G8" s="58"/>
      <c r="H8" s="59" t="s">
        <v>15</v>
      </c>
      <c r="I8" s="59" t="s">
        <v>14</v>
      </c>
      <c r="J8" s="59" t="s">
        <v>13</v>
      </c>
      <c r="K8" s="55" t="s">
        <v>12</v>
      </c>
      <c r="L8"/>
      <c r="M8" s="50"/>
    </row>
    <row r="9" spans="1:13" s="1" customFormat="1" ht="12" customHeight="1" x14ac:dyDescent="0.25">
      <c r="A9" s="56"/>
      <c r="B9" s="56"/>
      <c r="C9" s="56"/>
      <c r="D9" s="56"/>
      <c r="E9" s="56"/>
      <c r="F9" s="21" t="s">
        <v>11</v>
      </c>
      <c r="G9" s="21" t="s">
        <v>10</v>
      </c>
      <c r="H9" s="60"/>
      <c r="I9" s="60"/>
      <c r="J9" s="60"/>
      <c r="K9" s="56"/>
      <c r="L9"/>
      <c r="M9" s="50"/>
    </row>
    <row r="10" spans="1:13" s="1" customFormat="1" ht="38.25" x14ac:dyDescent="0.25">
      <c r="A10" s="22">
        <v>1406732019001</v>
      </c>
      <c r="B10" s="35" t="s">
        <v>26</v>
      </c>
      <c r="C10" s="23" t="s">
        <v>27</v>
      </c>
      <c r="D10" s="23" t="s">
        <v>41</v>
      </c>
      <c r="E10" s="30" t="s">
        <v>42</v>
      </c>
      <c r="F10" s="25">
        <v>290</v>
      </c>
      <c r="G10" s="36">
        <v>290</v>
      </c>
      <c r="H10" s="25">
        <v>1315</v>
      </c>
      <c r="I10" s="34">
        <v>21750000</v>
      </c>
      <c r="J10" s="34">
        <v>21502892.68</v>
      </c>
      <c r="K10" s="37">
        <f t="shared" ref="K10:K17" si="0">I10-J10</f>
        <v>247107.3200000003</v>
      </c>
      <c r="L10"/>
      <c r="M10" s="50"/>
    </row>
    <row r="11" spans="1:13" s="1" customFormat="1" ht="25.5" x14ac:dyDescent="0.25">
      <c r="A11" s="22">
        <v>1406732019002</v>
      </c>
      <c r="B11" s="24" t="s">
        <v>28</v>
      </c>
      <c r="C11" s="25" t="s">
        <v>29</v>
      </c>
      <c r="D11" s="23" t="s">
        <v>41</v>
      </c>
      <c r="E11" s="30" t="s">
        <v>9</v>
      </c>
      <c r="F11" s="25">
        <v>491</v>
      </c>
      <c r="G11" s="36">
        <v>491</v>
      </c>
      <c r="H11" s="27">
        <v>575</v>
      </c>
      <c r="I11" s="34">
        <v>816632.94</v>
      </c>
      <c r="J11" s="39">
        <v>779759.7</v>
      </c>
      <c r="K11" s="37">
        <f t="shared" si="0"/>
        <v>36873.239999999991</v>
      </c>
      <c r="L11"/>
      <c r="M11" s="50"/>
    </row>
    <row r="12" spans="1:13" s="1" customFormat="1" ht="25.5" x14ac:dyDescent="0.25">
      <c r="A12" s="22">
        <v>1406732019003</v>
      </c>
      <c r="B12" s="24" t="s">
        <v>30</v>
      </c>
      <c r="C12" s="26" t="s">
        <v>31</v>
      </c>
      <c r="D12" s="23" t="s">
        <v>41</v>
      </c>
      <c r="E12" s="30" t="s">
        <v>9</v>
      </c>
      <c r="F12" s="25">
        <v>365</v>
      </c>
      <c r="G12" s="36">
        <v>297</v>
      </c>
      <c r="H12" s="27">
        <v>821</v>
      </c>
      <c r="I12" s="34">
        <v>607069.73</v>
      </c>
      <c r="J12" s="39">
        <v>609171.87</v>
      </c>
      <c r="K12" s="37">
        <f t="shared" si="0"/>
        <v>-2102.140000000014</v>
      </c>
      <c r="L12"/>
      <c r="M12" s="50"/>
    </row>
    <row r="13" spans="1:13" s="1" customFormat="1" ht="25.5" x14ac:dyDescent="0.25">
      <c r="A13" s="22">
        <v>1406732019004</v>
      </c>
      <c r="B13" s="24" t="s">
        <v>32</v>
      </c>
      <c r="C13" s="25" t="s">
        <v>33</v>
      </c>
      <c r="D13" s="23" t="s">
        <v>41</v>
      </c>
      <c r="E13" s="30" t="s">
        <v>9</v>
      </c>
      <c r="F13" s="25">
        <v>448</v>
      </c>
      <c r="G13" s="36">
        <v>448</v>
      </c>
      <c r="H13" s="27">
        <v>1320</v>
      </c>
      <c r="I13" s="34">
        <v>745115.33</v>
      </c>
      <c r="J13" s="39">
        <v>724965.31</v>
      </c>
      <c r="K13" s="37">
        <f t="shared" si="0"/>
        <v>20150.019999999902</v>
      </c>
      <c r="L13" s="5"/>
      <c r="M13" s="50"/>
    </row>
    <row r="14" spans="1:13" s="1" customFormat="1" ht="25.5" x14ac:dyDescent="0.25">
      <c r="A14" s="22">
        <v>1406732019005</v>
      </c>
      <c r="B14" s="24" t="s">
        <v>34</v>
      </c>
      <c r="C14" s="27" t="s">
        <v>35</v>
      </c>
      <c r="D14" s="24" t="s">
        <v>41</v>
      </c>
      <c r="E14" s="31" t="s">
        <v>9</v>
      </c>
      <c r="F14" s="27">
        <v>194</v>
      </c>
      <c r="G14" s="36">
        <v>364.87</v>
      </c>
      <c r="H14" s="25">
        <v>1797</v>
      </c>
      <c r="I14" s="34">
        <v>1500000</v>
      </c>
      <c r="J14" s="39">
        <v>1808673.91</v>
      </c>
      <c r="K14" s="37">
        <f t="shared" si="0"/>
        <v>-308673.90999999992</v>
      </c>
      <c r="L14" s="5"/>
      <c r="M14" s="50"/>
    </row>
    <row r="15" spans="1:13" s="1" customFormat="1" ht="38.25" x14ac:dyDescent="0.25">
      <c r="A15" s="22">
        <v>1406732019006</v>
      </c>
      <c r="B15" s="35" t="s">
        <v>36</v>
      </c>
      <c r="C15" s="25" t="s">
        <v>37</v>
      </c>
      <c r="D15" s="23" t="s">
        <v>41</v>
      </c>
      <c r="E15" s="30" t="s">
        <v>9</v>
      </c>
      <c r="F15" s="33">
        <v>3125</v>
      </c>
      <c r="G15" s="36">
        <v>3232.57</v>
      </c>
      <c r="H15" s="25">
        <v>299</v>
      </c>
      <c r="I15" s="34">
        <v>2571399.4400000004</v>
      </c>
      <c r="J15" s="39">
        <v>2317853</v>
      </c>
      <c r="K15" s="37">
        <f t="shared" si="0"/>
        <v>253546.44000000041</v>
      </c>
      <c r="L15"/>
      <c r="M15" s="50"/>
    </row>
    <row r="16" spans="1:13" s="1" customFormat="1" ht="38.25" x14ac:dyDescent="0.25">
      <c r="A16" s="22">
        <v>1406732019007</v>
      </c>
      <c r="B16" s="35" t="s">
        <v>38</v>
      </c>
      <c r="C16" s="25" t="s">
        <v>39</v>
      </c>
      <c r="D16" s="25" t="s">
        <v>39</v>
      </c>
      <c r="E16" s="30" t="s">
        <v>9</v>
      </c>
      <c r="F16" s="33">
        <v>2638</v>
      </c>
      <c r="G16" s="36">
        <v>2357.6</v>
      </c>
      <c r="H16" s="25">
        <v>270</v>
      </c>
      <c r="I16" s="34">
        <v>2000000</v>
      </c>
      <c r="J16" s="39">
        <v>1999793.61</v>
      </c>
      <c r="K16" s="37">
        <f>I16-J16</f>
        <v>206.38999999989755</v>
      </c>
      <c r="L16"/>
      <c r="M16" s="50"/>
    </row>
    <row r="17" spans="1:13" ht="63.75" x14ac:dyDescent="0.25">
      <c r="A17" s="22">
        <v>1406732019008</v>
      </c>
      <c r="B17" s="28" t="s">
        <v>40</v>
      </c>
      <c r="C17" s="29" t="s">
        <v>27</v>
      </c>
      <c r="D17" s="28" t="s">
        <v>41</v>
      </c>
      <c r="E17" s="32" t="s">
        <v>43</v>
      </c>
      <c r="F17" s="29">
        <v>1</v>
      </c>
      <c r="G17" s="36">
        <v>2</v>
      </c>
      <c r="H17" s="29" t="s">
        <v>51</v>
      </c>
      <c r="I17" s="34">
        <v>540934.42000000004</v>
      </c>
      <c r="J17" s="39">
        <v>788042.1</v>
      </c>
      <c r="K17" s="38">
        <f t="shared" si="0"/>
        <v>-247107.67999999993</v>
      </c>
    </row>
    <row r="18" spans="1:13" ht="19.5" customHeight="1" x14ac:dyDescent="0.25">
      <c r="A18" s="20"/>
      <c r="B18" s="19"/>
      <c r="C18" s="18"/>
      <c r="D18" s="13"/>
      <c r="E18" s="13"/>
      <c r="F18" s="13"/>
      <c r="G18" s="13"/>
      <c r="H18" s="12" t="s">
        <v>8</v>
      </c>
      <c r="I18" s="17">
        <f>SUM(I10:I17)</f>
        <v>30531151.860000003</v>
      </c>
      <c r="J18" s="17">
        <f>SUM(J10:J17)</f>
        <v>30531152.18</v>
      </c>
      <c r="K18" s="16">
        <f>SUM(K10:K17)</f>
        <v>-0.31999999936670065</v>
      </c>
      <c r="M18" s="51"/>
    </row>
    <row r="19" spans="1:13" ht="19.5" customHeight="1" x14ac:dyDescent="0.25">
      <c r="A19" s="15"/>
      <c r="B19" s="14"/>
      <c r="C19" s="13"/>
      <c r="D19" s="13"/>
      <c r="E19" s="13"/>
      <c r="F19" s="13"/>
      <c r="G19" s="13"/>
      <c r="H19" s="12"/>
      <c r="I19" s="12"/>
      <c r="J19" s="12"/>
      <c r="K19" s="12"/>
    </row>
    <row r="20" spans="1:13" ht="19.5" customHeight="1" x14ac:dyDescent="0.25">
      <c r="A20" s="15"/>
      <c r="B20" s="14"/>
      <c r="C20" s="13"/>
      <c r="D20" s="13"/>
      <c r="E20" s="13"/>
      <c r="F20" s="13"/>
      <c r="G20" s="13"/>
      <c r="H20" s="12"/>
      <c r="I20" s="12"/>
      <c r="J20" s="12"/>
      <c r="K20" s="12"/>
    </row>
    <row r="21" spans="1:13" ht="19.5" customHeight="1" x14ac:dyDescent="0.25">
      <c r="A21" s="66" t="s">
        <v>7</v>
      </c>
      <c r="B21" s="67"/>
      <c r="C21" s="67"/>
      <c r="D21" s="68"/>
      <c r="E21" s="13"/>
      <c r="F21" s="13"/>
      <c r="G21" s="13"/>
      <c r="H21" s="12"/>
      <c r="I21" s="12"/>
      <c r="J21" s="12"/>
      <c r="K21" s="12"/>
    </row>
    <row r="22" spans="1:13" ht="16.5" customHeight="1" x14ac:dyDescent="0.25">
      <c r="A22" s="69"/>
      <c r="B22" s="70"/>
      <c r="C22" s="70"/>
      <c r="D22" s="71"/>
      <c r="E22" s="11"/>
      <c r="F22" s="41"/>
      <c r="G22" s="42"/>
      <c r="H22" s="41"/>
      <c r="I22" s="41"/>
      <c r="J22" s="41"/>
      <c r="K22" s="41"/>
      <c r="L22" s="43"/>
    </row>
    <row r="23" spans="1:13" ht="15.75" thickBot="1" x14ac:dyDescent="0.3">
      <c r="F23" s="43"/>
      <c r="G23" s="43"/>
      <c r="H23" s="43"/>
      <c r="I23" s="43"/>
      <c r="J23" s="43"/>
      <c r="K23" s="43"/>
      <c r="L23" s="43"/>
    </row>
    <row r="24" spans="1:13" x14ac:dyDescent="0.25">
      <c r="A24" s="8" t="s">
        <v>6</v>
      </c>
      <c r="B24" s="7"/>
      <c r="C24" s="7"/>
      <c r="D24" s="6"/>
      <c r="F24" s="43"/>
      <c r="G24" s="43"/>
      <c r="H24" s="44"/>
      <c r="I24" s="45"/>
      <c r="J24" s="46"/>
      <c r="K24" s="43"/>
      <c r="L24" s="43"/>
    </row>
    <row r="25" spans="1:13" x14ac:dyDescent="0.25">
      <c r="A25" s="72" t="s">
        <v>46</v>
      </c>
      <c r="B25" s="73"/>
      <c r="C25" s="74">
        <v>30531151.859999999</v>
      </c>
      <c r="D25" s="75"/>
      <c r="F25" s="47"/>
      <c r="G25" s="43"/>
      <c r="H25" s="43"/>
      <c r="I25" s="48"/>
      <c r="J25" s="48"/>
      <c r="K25" s="43"/>
      <c r="L25" s="43"/>
    </row>
    <row r="26" spans="1:13" ht="27" customHeight="1" thickBot="1" x14ac:dyDescent="0.3">
      <c r="A26" s="76" t="s">
        <v>50</v>
      </c>
      <c r="B26" s="77"/>
      <c r="C26" s="78">
        <v>54471.22</v>
      </c>
      <c r="D26" s="79"/>
      <c r="F26" s="43"/>
      <c r="G26" s="43"/>
      <c r="H26" s="43"/>
      <c r="I26" s="49"/>
      <c r="J26" s="43"/>
      <c r="K26" s="43"/>
      <c r="L26" s="43"/>
    </row>
    <row r="27" spans="1:13" ht="16.5" thickTop="1" thickBot="1" x14ac:dyDescent="0.3">
      <c r="A27" s="4"/>
      <c r="B27" s="3"/>
      <c r="C27" s="80">
        <f>SUM(C25:D26)</f>
        <v>30585623.079999998</v>
      </c>
      <c r="D27" s="81"/>
      <c r="F27" s="43"/>
      <c r="G27" s="43"/>
      <c r="H27" s="43"/>
      <c r="I27" s="49"/>
      <c r="J27" s="43"/>
      <c r="K27" s="43"/>
      <c r="L27" s="43"/>
    </row>
    <row r="28" spans="1:13" x14ac:dyDescent="0.25">
      <c r="A28" s="8" t="s">
        <v>5</v>
      </c>
      <c r="B28" s="7"/>
      <c r="C28" s="7"/>
      <c r="D28" s="6"/>
      <c r="F28" s="43"/>
      <c r="G28" s="43"/>
      <c r="H28" s="43"/>
      <c r="I28" s="49"/>
      <c r="J28" s="43"/>
      <c r="K28" s="43"/>
      <c r="L28" s="43"/>
    </row>
    <row r="29" spans="1:13" x14ac:dyDescent="0.25">
      <c r="A29" s="10" t="s">
        <v>45</v>
      </c>
      <c r="B29" s="1"/>
      <c r="C29" s="82">
        <f>SUM(J11:J13)</f>
        <v>2113896.88</v>
      </c>
      <c r="D29" s="83"/>
      <c r="F29" s="43"/>
      <c r="G29" s="43"/>
      <c r="H29" s="43"/>
      <c r="I29" s="49"/>
      <c r="J29" s="43"/>
      <c r="K29" s="43"/>
      <c r="L29" s="43"/>
    </row>
    <row r="30" spans="1:13" x14ac:dyDescent="0.25">
      <c r="A30" s="10" t="s">
        <v>48</v>
      </c>
      <c r="B30" s="1"/>
      <c r="C30" s="82">
        <f>J14</f>
        <v>1808673.91</v>
      </c>
      <c r="D30" s="83"/>
      <c r="F30" s="43"/>
      <c r="G30" s="43"/>
      <c r="H30" s="43"/>
      <c r="I30" s="43"/>
      <c r="J30" s="43"/>
      <c r="K30" s="43"/>
      <c r="L30" s="43"/>
    </row>
    <row r="31" spans="1:13" x14ac:dyDescent="0.25">
      <c r="A31" s="10" t="s">
        <v>4</v>
      </c>
      <c r="B31" s="1"/>
      <c r="C31" s="82">
        <f>SUM(J15:J16)</f>
        <v>4317646.6100000003</v>
      </c>
      <c r="D31" s="83"/>
      <c r="F31" s="43"/>
      <c r="G31" s="43"/>
      <c r="H31" s="43"/>
      <c r="I31" s="43"/>
      <c r="J31" s="43"/>
      <c r="K31" s="43"/>
      <c r="L31" s="43"/>
    </row>
    <row r="32" spans="1:13" x14ac:dyDescent="0.25">
      <c r="A32" s="10" t="s">
        <v>44</v>
      </c>
      <c r="B32" s="1"/>
      <c r="C32" s="82">
        <f>J10</f>
        <v>21502892.68</v>
      </c>
      <c r="D32" s="83"/>
      <c r="F32" s="43"/>
      <c r="G32" s="43"/>
      <c r="H32" s="43"/>
      <c r="I32" s="43"/>
      <c r="J32" s="43"/>
      <c r="K32" s="43"/>
      <c r="L32" s="43"/>
    </row>
    <row r="33" spans="1:12" x14ac:dyDescent="0.25">
      <c r="A33" s="10" t="s">
        <v>3</v>
      </c>
      <c r="B33" s="1"/>
      <c r="C33" s="88">
        <f>J17</f>
        <v>788042.1</v>
      </c>
      <c r="D33" s="89"/>
      <c r="F33" s="43"/>
      <c r="G33" s="43"/>
      <c r="H33" s="43"/>
      <c r="I33" s="43"/>
      <c r="J33" s="43"/>
      <c r="K33" s="43"/>
      <c r="L33" s="43"/>
    </row>
    <row r="34" spans="1:12" x14ac:dyDescent="0.25">
      <c r="A34" s="40" t="s">
        <v>49</v>
      </c>
      <c r="B34" s="1"/>
      <c r="C34" s="88">
        <v>54470.9</v>
      </c>
      <c r="D34" s="89"/>
      <c r="F34" s="43"/>
      <c r="G34" s="43"/>
      <c r="H34" s="43"/>
      <c r="I34" s="43"/>
      <c r="J34" s="43"/>
      <c r="K34" s="43"/>
      <c r="L34" s="43"/>
    </row>
    <row r="35" spans="1:12" ht="15.75" thickBot="1" x14ac:dyDescent="0.3">
      <c r="A35" s="4"/>
      <c r="B35" s="3"/>
      <c r="C35" s="90">
        <f>SUM(C29:D34)</f>
        <v>30585623.079999998</v>
      </c>
      <c r="D35" s="91"/>
      <c r="F35" s="48"/>
      <c r="G35" s="43"/>
      <c r="H35" s="43"/>
      <c r="I35" s="43"/>
      <c r="J35" s="43"/>
      <c r="K35" s="43"/>
      <c r="L35" s="43"/>
    </row>
    <row r="36" spans="1:12" ht="15.75" thickBot="1" x14ac:dyDescent="0.3">
      <c r="F36" s="43"/>
      <c r="G36" s="43"/>
      <c r="H36" s="43"/>
      <c r="I36" s="43"/>
      <c r="J36" s="43"/>
      <c r="K36" s="43"/>
      <c r="L36" s="43"/>
    </row>
    <row r="37" spans="1:12" x14ac:dyDescent="0.25">
      <c r="A37" s="8" t="s">
        <v>2</v>
      </c>
      <c r="B37" s="7"/>
      <c r="C37" s="7"/>
      <c r="D37" s="6"/>
      <c r="F37" s="43"/>
      <c r="G37" s="43"/>
      <c r="H37" s="43"/>
      <c r="I37" s="43"/>
      <c r="J37" s="43"/>
      <c r="K37" s="43"/>
      <c r="L37" s="43"/>
    </row>
    <row r="38" spans="1:12" x14ac:dyDescent="0.25">
      <c r="A38" s="10" t="s">
        <v>1</v>
      </c>
      <c r="B38" s="1"/>
      <c r="C38" s="92">
        <f>C27</f>
        <v>30585623.079999998</v>
      </c>
      <c r="D38" s="93"/>
    </row>
    <row r="39" spans="1:12" ht="15.75" thickBot="1" x14ac:dyDescent="0.3">
      <c r="A39" s="10" t="s">
        <v>0</v>
      </c>
      <c r="B39" s="1"/>
      <c r="C39" s="84">
        <f>C35</f>
        <v>30585623.079999998</v>
      </c>
      <c r="D39" s="85">
        <f>C35</f>
        <v>30585623.079999998</v>
      </c>
      <c r="H39" s="9"/>
    </row>
    <row r="40" spans="1:12" ht="16.5" thickTop="1" thickBot="1" x14ac:dyDescent="0.3">
      <c r="A40" s="4"/>
      <c r="B40" s="3"/>
      <c r="C40" s="86">
        <f>C38-C39</f>
        <v>0</v>
      </c>
      <c r="D40" s="87">
        <f>C38-D39</f>
        <v>0</v>
      </c>
      <c r="H40" s="9"/>
    </row>
    <row r="41" spans="1:12" x14ac:dyDescent="0.25">
      <c r="F41" s="2"/>
    </row>
    <row r="42" spans="1:12" ht="15" customHeight="1" x14ac:dyDescent="0.4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</row>
    <row r="43" spans="1:12" ht="15" customHeight="1" x14ac:dyDescent="0.4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</row>
    <row r="44" spans="1:12" ht="15" customHeight="1" x14ac:dyDescent="0.4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</row>
    <row r="45" spans="1:12" ht="15" customHeight="1" x14ac:dyDescent="0.4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</row>
    <row r="46" spans="1:12" ht="15" customHeight="1" x14ac:dyDescent="0.4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</row>
    <row r="47" spans="1:12" ht="15" customHeight="1" x14ac:dyDescent="0.4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</row>
    <row r="49" spans="1:11" ht="15" customHeight="1" x14ac:dyDescent="0.35">
      <c r="A49" s="95"/>
      <c r="B49" s="96"/>
      <c r="C49" s="96"/>
      <c r="D49" s="96"/>
      <c r="E49" s="96"/>
      <c r="F49" s="96"/>
      <c r="G49" s="96"/>
      <c r="H49" s="96"/>
      <c r="I49" s="96"/>
      <c r="J49" s="96"/>
      <c r="K49" s="96"/>
    </row>
    <row r="50" spans="1:11" ht="15" customHeight="1" x14ac:dyDescent="0.35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</row>
    <row r="51" spans="1:11" ht="15" customHeight="1" x14ac:dyDescent="0.35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</row>
    <row r="52" spans="1:11" ht="15" customHeight="1" x14ac:dyDescent="0.35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</row>
    <row r="53" spans="1:11" ht="15" customHeight="1" x14ac:dyDescent="0.35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</row>
    <row r="54" spans="1:11" ht="15" customHeight="1" x14ac:dyDescent="0.35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</row>
    <row r="55" spans="1:11" ht="15" customHeight="1" x14ac:dyDescent="0.35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</row>
    <row r="56" spans="1:11" ht="15" customHeight="1" x14ac:dyDescent="0.35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</row>
  </sheetData>
  <mergeCells count="33">
    <mergeCell ref="C31:D31"/>
    <mergeCell ref="C32:D32"/>
    <mergeCell ref="C33:D33"/>
    <mergeCell ref="C35:D35"/>
    <mergeCell ref="C38:D38"/>
    <mergeCell ref="C27:D27"/>
    <mergeCell ref="C29:D29"/>
    <mergeCell ref="C30:D30"/>
    <mergeCell ref="C39:D39"/>
    <mergeCell ref="C40:D40"/>
    <mergeCell ref="C34:D34"/>
    <mergeCell ref="A21:D22"/>
    <mergeCell ref="A25:B25"/>
    <mergeCell ref="C25:D25"/>
    <mergeCell ref="A26:B26"/>
    <mergeCell ref="C26:D26"/>
    <mergeCell ref="A1:K1"/>
    <mergeCell ref="A3:K3"/>
    <mergeCell ref="A4:I4"/>
    <mergeCell ref="J4:K4"/>
    <mergeCell ref="J5:K5"/>
    <mergeCell ref="A6:K6"/>
    <mergeCell ref="A7:K7"/>
    <mergeCell ref="A8:A9"/>
    <mergeCell ref="B8:B9"/>
    <mergeCell ref="C8:C9"/>
    <mergeCell ref="D8:D9"/>
    <mergeCell ref="E8:E9"/>
    <mergeCell ref="F8:G8"/>
    <mergeCell ref="H8:H9"/>
    <mergeCell ref="I8:I9"/>
    <mergeCell ref="J8:J9"/>
    <mergeCell ref="K8:K9"/>
  </mergeCells>
  <printOptions horizontalCentered="1"/>
  <pageMargins left="0" right="0.39370078740157483" top="0.39370078740157483" bottom="0" header="0" footer="0"/>
  <pageSetup scale="70" orientation="landscape" r:id="rId1"/>
  <headerFooter>
    <oddFooter>&amp;CPágina &amp;Pde &amp;N</oddFooter>
  </headerFooter>
  <rowBreaks count="1" manualBreakCount="1">
    <brk id="20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ANEXO1</vt:lpstr>
      <vt:lpstr>ANEXO1!Área_de_impresión</vt:lpstr>
      <vt:lpstr>ANEXO1!Títulos_a_imprimir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</dc:creator>
  <cp:lastModifiedBy>Equipo</cp:lastModifiedBy>
  <cp:lastPrinted>2020-08-19T21:13:54Z</cp:lastPrinted>
  <dcterms:created xsi:type="dcterms:W3CDTF">2019-10-15T17:33:26Z</dcterms:created>
  <dcterms:modified xsi:type="dcterms:W3CDTF">2020-09-08T15:19:09Z</dcterms:modified>
</cp:coreProperties>
</file>